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0" yWindow="165" windowWidth="11340" windowHeight="9120" activeTab="0"/>
  </bookViews>
  <sheets>
    <sheet name="F1D-Bp-08" sheetId="1" r:id="rId1"/>
  </sheets>
  <definedNames>
    <definedName name="_xlnm.Print_Titles" localSheetId="0">'F1D-Bp-08'!$1:$2</definedName>
  </definedNames>
  <calcPr fullCalcOnLoad="1"/>
</workbook>
</file>

<file path=xl/sharedStrings.xml><?xml version="1.0" encoding="utf-8"?>
<sst xmlns="http://schemas.openxmlformats.org/spreadsheetml/2006/main" count="32" uniqueCount="28">
  <si>
    <t>Név</t>
  </si>
  <si>
    <t>I.</t>
  </si>
  <si>
    <t>II.</t>
  </si>
  <si>
    <t>Total</t>
  </si>
  <si>
    <t>Klub</t>
  </si>
  <si>
    <t>No.</t>
  </si>
  <si>
    <t>Hellenbort Csaba</t>
  </si>
  <si>
    <t>Orsovai Dezső</t>
  </si>
  <si>
    <t>Reé András dr.</t>
  </si>
  <si>
    <t>Simon Gyula</t>
  </si>
  <si>
    <t>BME</t>
  </si>
  <si>
    <t>Cavalloni</t>
  </si>
  <si>
    <t>0027</t>
  </si>
  <si>
    <t>0030</t>
  </si>
  <si>
    <t>Szül.</t>
  </si>
  <si>
    <t>1948</t>
  </si>
  <si>
    <t>1940</t>
  </si>
  <si>
    <t>1906</t>
  </si>
  <si>
    <t>1939</t>
  </si>
  <si>
    <t>0021</t>
  </si>
  <si>
    <t>1953</t>
  </si>
  <si>
    <t>1974</t>
  </si>
  <si>
    <t>1548</t>
  </si>
  <si>
    <t>F1D  Budapest Bajnokság  -  BME  -  2008.06.21-22</t>
  </si>
  <si>
    <t>Sükösd Zoltán</t>
  </si>
  <si>
    <t>0321</t>
  </si>
  <si>
    <t>1958</t>
  </si>
  <si>
    <t>Ember Péter dr.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</si>
</sst>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mm]:ss"/>
    <numFmt numFmtId="181" formatCode="dd/mm/yyyy"/>
  </numFmts>
  <fonts count="5">
    <font>
      <sz val="10"/>
      <name val="Arial"/>
      <family val="0"/>
    </font>
    <font>
      <sz val="9"/>
      <name val="Arial"/>
      <family val="2"/>
    </font>
    <font>
      <b/>
      <i/>
      <sz val="11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double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double"/>
      <top style="hair">
        <color indexed="63"/>
      </top>
      <bottom style="hair"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8"/>
      </right>
      <top>
        <color indexed="63"/>
      </top>
      <bottom style="hair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>
        <color indexed="63"/>
      </top>
      <bottom style="hair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80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5" fontId="1" fillId="0" borderId="3" xfId="0" applyNumberFormat="1" applyFont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45" fontId="1" fillId="0" borderId="5" xfId="0" applyNumberFormat="1" applyFont="1" applyBorder="1" applyAlignment="1">
      <alignment horizontal="center"/>
    </xf>
    <xf numFmtId="45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45" fontId="1" fillId="0" borderId="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5" fontId="1" fillId="0" borderId="10" xfId="0" applyNumberFormat="1" applyFont="1" applyBorder="1" applyAlignment="1">
      <alignment horizontal="center"/>
    </xf>
    <xf numFmtId="45" fontId="1" fillId="0" borderId="11" xfId="0" applyNumberFormat="1" applyFont="1" applyBorder="1" applyAlignment="1">
      <alignment horizontal="center"/>
    </xf>
    <xf numFmtId="45" fontId="1" fillId="0" borderId="0" xfId="0" applyNumberFormat="1" applyFont="1" applyAlignment="1">
      <alignment horizontal="center"/>
    </xf>
    <xf numFmtId="0" fontId="0" fillId="0" borderId="3" xfId="0" applyBorder="1" applyAlignment="1">
      <alignment/>
    </xf>
    <xf numFmtId="180" fontId="1" fillId="0" borderId="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5" fontId="1" fillId="0" borderId="13" xfId="0" applyNumberFormat="1" applyFont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/>
    </xf>
    <xf numFmtId="180" fontId="1" fillId="2" borderId="23" xfId="0" applyNumberFormat="1" applyFont="1" applyFill="1" applyBorder="1" applyAlignment="1">
      <alignment horizontal="center"/>
    </xf>
    <xf numFmtId="180" fontId="1" fillId="2" borderId="24" xfId="0" applyNumberFormat="1" applyFont="1" applyFill="1" applyBorder="1" applyAlignment="1">
      <alignment horizontal="center"/>
    </xf>
    <xf numFmtId="180" fontId="1" fillId="2" borderId="2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55"/>
  <sheetViews>
    <sheetView tabSelected="1" zoomScale="150" zoomScaleNormal="150" workbookViewId="0" topLeftCell="A1">
      <pane xSplit="14" ySplit="2" topLeftCell="O3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2" sqref="A2"/>
    </sheetView>
  </sheetViews>
  <sheetFormatPr defaultColWidth="9.140625" defaultRowHeight="12.75"/>
  <cols>
    <col min="1" max="1" width="3.7109375" style="7" customWidth="1"/>
    <col min="2" max="2" width="15.7109375" style="3" customWidth="1"/>
    <col min="3" max="4" width="4.7109375" style="1" customWidth="1"/>
    <col min="5" max="5" width="8.28125" style="1" customWidth="1"/>
    <col min="6" max="13" width="5.7109375" style="0" customWidth="1"/>
    <col min="14" max="14" width="7.7109375" style="18" customWidth="1"/>
    <col min="15" max="16384" width="11.421875" style="0" customWidth="1"/>
  </cols>
  <sheetData>
    <row r="1" spans="1:14" s="2" customFormat="1" ht="21.75" customHeight="1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s="47" customFormat="1" ht="15.75" customHeight="1">
      <c r="A2" s="51"/>
      <c r="B2" s="52" t="s">
        <v>0</v>
      </c>
      <c r="C2" s="53" t="s">
        <v>5</v>
      </c>
      <c r="D2" s="53" t="s">
        <v>14</v>
      </c>
      <c r="E2" s="54" t="s">
        <v>4</v>
      </c>
      <c r="F2" s="53">
        <v>1</v>
      </c>
      <c r="G2" s="53">
        <v>2</v>
      </c>
      <c r="H2" s="53">
        <v>3</v>
      </c>
      <c r="I2" s="53">
        <v>4</v>
      </c>
      <c r="J2" s="53">
        <v>5</v>
      </c>
      <c r="K2" s="55">
        <v>6</v>
      </c>
      <c r="L2" s="53" t="s">
        <v>1</v>
      </c>
      <c r="M2" s="54" t="s">
        <v>2</v>
      </c>
      <c r="N2" s="56" t="s">
        <v>3</v>
      </c>
    </row>
    <row r="3" spans="1:14" s="15" customFormat="1" ht="12.75">
      <c r="A3" s="41">
        <f>RANK(N3,N:N,0)</f>
        <v>1</v>
      </c>
      <c r="B3" s="42" t="s">
        <v>7</v>
      </c>
      <c r="C3" s="43" t="s">
        <v>12</v>
      </c>
      <c r="D3" s="43" t="s">
        <v>15</v>
      </c>
      <c r="E3" s="44" t="s">
        <v>10</v>
      </c>
      <c r="F3" s="45">
        <v>0.020266203703703703</v>
      </c>
      <c r="G3" s="36">
        <v>0.02056712962962963</v>
      </c>
      <c r="H3" s="36">
        <v>0.02165509259259259</v>
      </c>
      <c r="I3" s="36">
        <v>0.02201388888888889</v>
      </c>
      <c r="J3" s="36">
        <v>0.018287037037037036</v>
      </c>
      <c r="K3" s="36"/>
      <c r="L3" s="46">
        <f>LARGE(F3:K3,1)</f>
        <v>0.02201388888888889</v>
      </c>
      <c r="M3" s="57">
        <f>LARGE(F3:K3,2)</f>
        <v>0.02165509259259259</v>
      </c>
      <c r="N3" s="58">
        <f>SUM(L3:M3)</f>
        <v>0.043668981481481475</v>
      </c>
    </row>
    <row r="4" spans="1:14" ht="12.75">
      <c r="A4" s="23">
        <f>RANK(N4,N:N,0)</f>
        <v>2</v>
      </c>
      <c r="B4" s="33" t="s">
        <v>24</v>
      </c>
      <c r="C4" s="32" t="s">
        <v>25</v>
      </c>
      <c r="D4" s="32" t="s">
        <v>26</v>
      </c>
      <c r="E4" s="26" t="s">
        <v>10</v>
      </c>
      <c r="F4" s="37">
        <v>0.018379629629629628</v>
      </c>
      <c r="G4" s="27">
        <v>0.01912037037037037</v>
      </c>
      <c r="H4" s="38">
        <v>0.01940972222222222</v>
      </c>
      <c r="I4" s="27">
        <v>0.020428240740740743</v>
      </c>
      <c r="J4" s="27">
        <v>0.019398148148148147</v>
      </c>
      <c r="K4" s="27"/>
      <c r="L4" s="28">
        <f>LARGE(F4:K4,1)</f>
        <v>0.020428240740740743</v>
      </c>
      <c r="M4" s="40">
        <f>LARGE(F4:K4,2)</f>
        <v>0.01940972222222222</v>
      </c>
      <c r="N4" s="59">
        <f>SUM(L4:M4)</f>
        <v>0.039837962962962964</v>
      </c>
    </row>
    <row r="5" spans="1:14" ht="12.75">
      <c r="A5" s="23">
        <f>RANK(N5,N:N,0)</f>
        <v>3</v>
      </c>
      <c r="B5" s="24" t="s">
        <v>9</v>
      </c>
      <c r="C5" s="25" t="s">
        <v>17</v>
      </c>
      <c r="D5" s="25" t="s">
        <v>18</v>
      </c>
      <c r="E5" s="26" t="s">
        <v>10</v>
      </c>
      <c r="F5" s="30">
        <v>0.01945601851851852</v>
      </c>
      <c r="G5" s="27">
        <v>0.01947916666666667</v>
      </c>
      <c r="H5" s="27">
        <v>0.01888888888888889</v>
      </c>
      <c r="I5" s="27">
        <v>0.020231481481481482</v>
      </c>
      <c r="J5" s="27">
        <v>0.01947916666666667</v>
      </c>
      <c r="K5" s="29">
        <v>0.008449074074074074</v>
      </c>
      <c r="L5" s="28">
        <f>LARGE(F5:K5,1)</f>
        <v>0.020231481481481482</v>
      </c>
      <c r="M5" s="40">
        <f>LARGE(F5:K5,2)</f>
        <v>0.01947916666666667</v>
      </c>
      <c r="N5" s="59">
        <f>SUM(L5:M5)</f>
        <v>0.03971064814814815</v>
      </c>
    </row>
    <row r="6" spans="1:14" ht="12.75">
      <c r="A6" s="23">
        <f>RANK(N6,N:N,0)</f>
        <v>4</v>
      </c>
      <c r="B6" s="24" t="s">
        <v>8</v>
      </c>
      <c r="C6" s="25" t="s">
        <v>13</v>
      </c>
      <c r="D6" s="25" t="s">
        <v>16</v>
      </c>
      <c r="E6" s="31" t="s">
        <v>10</v>
      </c>
      <c r="F6" s="30">
        <v>0.007233796296296296</v>
      </c>
      <c r="G6" s="38">
        <v>0.017847222222222223</v>
      </c>
      <c r="I6" s="27">
        <v>0.01835648148148148</v>
      </c>
      <c r="J6" s="27">
        <v>0.00962962962962963</v>
      </c>
      <c r="K6" s="29"/>
      <c r="L6" s="28">
        <f>LARGE(F6:K6,1)</f>
        <v>0.01835648148148148</v>
      </c>
      <c r="M6" s="40">
        <f>LARGE(F6:K6,2)</f>
        <v>0.017847222222222223</v>
      </c>
      <c r="N6" s="59">
        <f>SUM(L6:M6)</f>
        <v>0.0362037037037037</v>
      </c>
    </row>
    <row r="7" spans="1:14" ht="12.75">
      <c r="A7" s="23">
        <f>RANK(N7,N:N,0)</f>
        <v>5</v>
      </c>
      <c r="B7" s="3" t="s">
        <v>6</v>
      </c>
      <c r="C7" s="25" t="s">
        <v>19</v>
      </c>
      <c r="D7" s="35" t="s">
        <v>20</v>
      </c>
      <c r="E7" s="31" t="s">
        <v>10</v>
      </c>
      <c r="F7" s="30">
        <v>0.01476851851851852</v>
      </c>
      <c r="G7" s="34">
        <v>0.014722222222222222</v>
      </c>
      <c r="H7" s="27">
        <v>0.016469907407407405</v>
      </c>
      <c r="I7" s="27">
        <v>0.015185185185185185</v>
      </c>
      <c r="J7" s="27">
        <v>0.005868055555555554</v>
      </c>
      <c r="K7" s="34">
        <v>0.01699074074074074</v>
      </c>
      <c r="L7" s="28">
        <f>LARGE(F7:K7,1)</f>
        <v>0.01699074074074074</v>
      </c>
      <c r="M7" s="40">
        <f>LARGE(F7:K7,2)</f>
        <v>0.016469907407407405</v>
      </c>
      <c r="N7" s="59">
        <f>SUM(L7:M7)</f>
        <v>0.03346064814814814</v>
      </c>
    </row>
    <row r="8" spans="1:14" ht="12.75">
      <c r="A8" s="23">
        <f>RANK(N8,N:N,0)</f>
        <v>6</v>
      </c>
      <c r="B8" s="24" t="s">
        <v>27</v>
      </c>
      <c r="C8" s="25" t="s">
        <v>22</v>
      </c>
      <c r="D8" s="25" t="s">
        <v>21</v>
      </c>
      <c r="E8" s="26" t="s">
        <v>11</v>
      </c>
      <c r="F8" s="30"/>
      <c r="G8" s="39"/>
      <c r="H8" s="39"/>
      <c r="I8" s="27">
        <v>0.015694444444444445</v>
      </c>
      <c r="J8" s="27">
        <v>0.008831018518518518</v>
      </c>
      <c r="K8" s="34">
        <v>0.015162037037037036</v>
      </c>
      <c r="L8" s="28">
        <f>LARGE(F8:K8,1)</f>
        <v>0.015694444444444445</v>
      </c>
      <c r="M8" s="40">
        <f>LARGE(F8:K8,2)</f>
        <v>0.015162037037037036</v>
      </c>
      <c r="N8" s="60">
        <f>SUM(L8:M8)</f>
        <v>0.03085648148148148</v>
      </c>
    </row>
    <row r="9" spans="1:14" ht="12.75">
      <c r="A9" s="19"/>
      <c r="B9" s="9"/>
      <c r="C9" s="10"/>
      <c r="D9" s="10"/>
      <c r="E9" s="20"/>
      <c r="F9" s="11"/>
      <c r="G9" s="11"/>
      <c r="H9" s="11"/>
      <c r="I9" s="11"/>
      <c r="J9" s="11"/>
      <c r="K9" s="11"/>
      <c r="L9" s="11"/>
      <c r="M9" s="11"/>
      <c r="N9" s="22"/>
    </row>
    <row r="10" spans="1:14" ht="12.75">
      <c r="A10" s="21"/>
      <c r="B10" s="13"/>
      <c r="C10" s="13"/>
      <c r="D10" s="13"/>
      <c r="E10" s="8"/>
      <c r="F10" s="13"/>
      <c r="G10" s="13"/>
      <c r="H10" s="13"/>
      <c r="I10" s="13"/>
      <c r="J10" s="13"/>
      <c r="K10" s="13"/>
      <c r="L10" s="13"/>
      <c r="M10" s="13"/>
      <c r="N10" s="22"/>
    </row>
    <row r="11" spans="1:14" ht="12.75">
      <c r="A11" s="21"/>
      <c r="B11" s="12"/>
      <c r="C11" s="6"/>
      <c r="D11" s="6"/>
      <c r="E11" s="14"/>
      <c r="F11" s="13"/>
      <c r="G11" s="13"/>
      <c r="H11" s="13"/>
      <c r="I11" s="13"/>
      <c r="J11" s="13"/>
      <c r="K11" s="13"/>
      <c r="L11" s="13"/>
      <c r="M11" s="13"/>
      <c r="N11" s="22"/>
    </row>
    <row r="12" spans="1:14" ht="12.75">
      <c r="A12" s="21"/>
      <c r="B12" s="12"/>
      <c r="C12" s="6"/>
      <c r="D12" s="6"/>
      <c r="E12" s="14"/>
      <c r="F12" s="13"/>
      <c r="G12" s="13"/>
      <c r="H12" s="13"/>
      <c r="I12" s="13"/>
      <c r="J12" s="13"/>
      <c r="K12" s="13"/>
      <c r="L12" s="13"/>
      <c r="M12" s="13"/>
      <c r="N12" s="22"/>
    </row>
    <row r="13" spans="1:14" ht="12.75">
      <c r="A13" s="21"/>
      <c r="B13" s="12"/>
      <c r="C13" s="6"/>
      <c r="D13" s="6"/>
      <c r="E13" s="14"/>
      <c r="F13" s="13"/>
      <c r="G13" s="13"/>
      <c r="H13" s="13"/>
      <c r="I13" s="13"/>
      <c r="J13" s="13"/>
      <c r="K13" s="13"/>
      <c r="L13" s="13"/>
      <c r="M13" s="13"/>
      <c r="N13" s="22"/>
    </row>
    <row r="14" spans="1:14" ht="12.75">
      <c r="A14" s="21"/>
      <c r="B14" s="12"/>
      <c r="C14" s="6"/>
      <c r="D14" s="6"/>
      <c r="E14" s="14"/>
      <c r="F14" s="13"/>
      <c r="G14" s="13"/>
      <c r="H14" s="13"/>
      <c r="I14" s="13"/>
      <c r="J14" s="13"/>
      <c r="K14" s="13"/>
      <c r="L14" s="13"/>
      <c r="M14" s="13"/>
      <c r="N14" s="22"/>
    </row>
    <row r="15" spans="1:14" ht="12.75">
      <c r="A15" s="21"/>
      <c r="B15" s="12"/>
      <c r="C15" s="6"/>
      <c r="D15" s="6"/>
      <c r="E15" s="5"/>
      <c r="F15" s="13"/>
      <c r="G15" s="13"/>
      <c r="H15" s="13"/>
      <c r="I15" s="13"/>
      <c r="J15" s="13"/>
      <c r="K15" s="13"/>
      <c r="L15" s="13"/>
      <c r="M15" s="13"/>
      <c r="N15" s="22"/>
    </row>
    <row r="16" spans="1:14" ht="12.75">
      <c r="A16" s="21"/>
      <c r="B16" s="12"/>
      <c r="C16" s="6"/>
      <c r="D16" s="6"/>
      <c r="E16" s="5"/>
      <c r="F16" s="13"/>
      <c r="G16" s="13"/>
      <c r="H16" s="13"/>
      <c r="I16" s="13"/>
      <c r="J16" s="13"/>
      <c r="K16" s="13"/>
      <c r="L16" s="13"/>
      <c r="M16" s="13"/>
      <c r="N16" s="22"/>
    </row>
    <row r="17" spans="1:14" s="15" customFormat="1" ht="12.75">
      <c r="A17" s="21"/>
      <c r="B17" s="12"/>
      <c r="C17" s="6"/>
      <c r="D17" s="6"/>
      <c r="E17" s="5"/>
      <c r="F17" s="13"/>
      <c r="G17" s="13"/>
      <c r="H17" s="13"/>
      <c r="I17" s="13"/>
      <c r="J17" s="13"/>
      <c r="K17" s="13"/>
      <c r="L17" s="13"/>
      <c r="M17" s="13"/>
      <c r="N17" s="22"/>
    </row>
    <row r="18" spans="1:14" s="15" customFormat="1" ht="12.75">
      <c r="A18" s="16"/>
      <c r="B18" s="12"/>
      <c r="C18" s="17"/>
      <c r="D18" s="17"/>
      <c r="E18" s="5"/>
      <c r="N18" s="18"/>
    </row>
    <row r="19" ht="12.75">
      <c r="E19" s="5"/>
    </row>
    <row r="27" ht="12.75">
      <c r="E27" s="4"/>
    </row>
    <row r="28" ht="12.75">
      <c r="E28" s="4"/>
    </row>
    <row r="29" ht="12.75">
      <c r="E29" s="4"/>
    </row>
    <row r="37" ht="12.75">
      <c r="E37" s="4"/>
    </row>
    <row r="38" ht="12.75">
      <c r="E38" s="4"/>
    </row>
    <row r="39" ht="12.75">
      <c r="E39" s="5"/>
    </row>
    <row r="40" ht="12.75">
      <c r="E40" s="5"/>
    </row>
    <row r="42" ht="12.75">
      <c r="E42" s="4"/>
    </row>
    <row r="43" ht="12.75">
      <c r="E43" s="4"/>
    </row>
    <row r="44" ht="12.75">
      <c r="E44" s="5"/>
    </row>
    <row r="45" ht="12.75">
      <c r="E45" s="5"/>
    </row>
    <row r="47" ht="12.75">
      <c r="E47" s="4"/>
    </row>
    <row r="48" ht="12.75">
      <c r="E48" s="4"/>
    </row>
    <row r="49" ht="12.75">
      <c r="E49" s="5"/>
    </row>
    <row r="50" ht="12.75">
      <c r="E50" s="5"/>
    </row>
    <row r="52" ht="12.75">
      <c r="E52" s="4"/>
    </row>
    <row r="53" ht="12.75">
      <c r="E53" s="4"/>
    </row>
    <row r="54" ht="12.75">
      <c r="E54" s="5"/>
    </row>
    <row r="55" ht="12.75">
      <c r="E55" s="5"/>
    </row>
  </sheetData>
  <mergeCells count="1">
    <mergeCell ref="A1:N1"/>
  </mergeCells>
  <printOptions horizontalCentered="1"/>
  <pageMargins left="0.5905511811023623" right="0.5905511811023623" top="0.984251968503937" bottom="0.984251968503937" header="0.5905511811023623" footer="0.590551181102362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Deutsche Saalflugmeisterschaften 2001</dc:title>
  <dc:subject>Saalflug</dc:subject>
  <dc:creator>André Lauer</dc:creator>
  <cp:keywords/>
  <dc:description/>
  <cp:lastModifiedBy>RA</cp:lastModifiedBy>
  <cp:lastPrinted>2008-06-23T07:17:33Z</cp:lastPrinted>
  <dcterms:created xsi:type="dcterms:W3CDTF">2001-10-12T09:29:58Z</dcterms:created>
  <dcterms:modified xsi:type="dcterms:W3CDTF">2008-06-23T07:20:15Z</dcterms:modified>
  <cp:category/>
  <cp:version/>
  <cp:contentType/>
  <cp:contentStatus/>
</cp:coreProperties>
</file>