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0"/>
  </bookViews>
  <sheets>
    <sheet name="Sumar F5J 2006" sheetId="1" r:id="rId1"/>
    <sheet name="Sumar F5J 400 2006" sheetId="2" r:id="rId2"/>
    <sheet name="zoznam Kecskéd" sheetId="3" r:id="rId3"/>
  </sheets>
  <definedNames/>
  <calcPr fullCalcOnLoad="1"/>
</workbook>
</file>

<file path=xl/sharedStrings.xml><?xml version="1.0" encoding="utf-8"?>
<sst xmlns="http://schemas.openxmlformats.org/spreadsheetml/2006/main" count="305" uniqueCount="164">
  <si>
    <t>Name</t>
  </si>
  <si>
    <t>Klub - country</t>
  </si>
  <si>
    <t>Sebastjan Hajnšek</t>
  </si>
  <si>
    <t>MD Šentjur, SLO</t>
  </si>
  <si>
    <t>Milan Stropnik</t>
  </si>
  <si>
    <t>DLM Celje, SLO</t>
  </si>
  <si>
    <t>Primož Rižner</t>
  </si>
  <si>
    <t>LC Maribor, SLO</t>
  </si>
  <si>
    <t>Rok Vettorazzi</t>
  </si>
  <si>
    <t>MK Kamnik, SLO</t>
  </si>
  <si>
    <t>Zdenko Durka</t>
  </si>
  <si>
    <t>Spisska Nova Ves, SVK</t>
  </si>
  <si>
    <t>Igor Durka</t>
  </si>
  <si>
    <t>Kornel Nemeth</t>
  </si>
  <si>
    <t>MK Komarno, SVK</t>
  </si>
  <si>
    <t>Laszlo Marko</t>
  </si>
  <si>
    <t>Szeged MK, H</t>
  </si>
  <si>
    <t>Tomaž Starin</t>
  </si>
  <si>
    <t>ARK Komarov, SLO</t>
  </si>
  <si>
    <t>Sašo Kranjc</t>
  </si>
  <si>
    <t>SLO</t>
  </si>
  <si>
    <t>Miha Holc</t>
  </si>
  <si>
    <t>DMA Modra ptica, SLO</t>
  </si>
  <si>
    <t>Tone Videnšek</t>
  </si>
  <si>
    <t>MK Dragomelj, SLO</t>
  </si>
  <si>
    <t>Roman Ložar</t>
  </si>
  <si>
    <t>Dejan Mesarič</t>
  </si>
  <si>
    <t>Pr kurah, SLO</t>
  </si>
  <si>
    <t>Jure Pečar</t>
  </si>
  <si>
    <t>Laszlo Kery</t>
  </si>
  <si>
    <t>Hodmezovasarhely MK, H</t>
  </si>
  <si>
    <t>Matjaž Hrovat</t>
  </si>
  <si>
    <t>Juraj Bačiak</t>
  </si>
  <si>
    <t>MK Žilina, SVK</t>
  </si>
  <si>
    <t>Tomaž Svoljšak</t>
  </si>
  <si>
    <t>MD Čuk</t>
  </si>
  <si>
    <t>Žnidarčič Srečo</t>
  </si>
  <si>
    <t>MMK Logatec, SLO</t>
  </si>
  <si>
    <t>Q</t>
  </si>
  <si>
    <t>E</t>
  </si>
  <si>
    <t>F</t>
  </si>
  <si>
    <t>B</t>
  </si>
  <si>
    <t>SUM</t>
  </si>
  <si>
    <t>891.21</t>
  </si>
  <si>
    <t>Kamnik - Slovenia</t>
  </si>
  <si>
    <t>Slovakia</t>
  </si>
  <si>
    <t>Lišhák Pavol</t>
  </si>
  <si>
    <t>Hungary</t>
  </si>
  <si>
    <t>Povinec Jozef</t>
  </si>
  <si>
    <t>Bohdal Dušan</t>
  </si>
  <si>
    <t>Večeřa Jiří</t>
  </si>
  <si>
    <t>Rusznák Miklós</t>
  </si>
  <si>
    <t>Šedík Milan</t>
  </si>
  <si>
    <t>Ovečka Adam</t>
  </si>
  <si>
    <t>Morava Milan</t>
  </si>
  <si>
    <t>Zvi Solomon</t>
  </si>
  <si>
    <t>Izrael</t>
  </si>
  <si>
    <t>Ťupek Karol, Ing.</t>
  </si>
  <si>
    <t>Buraj Štefan, Ing.</t>
  </si>
  <si>
    <t>Tomašec Tibor</t>
  </si>
  <si>
    <t>Dobšinský Ondrej</t>
  </si>
  <si>
    <t>Israel Ofek</t>
  </si>
  <si>
    <t>Weiss Dušan</t>
  </si>
  <si>
    <t>Žilina - Slovakia</t>
  </si>
  <si>
    <t>Kecskéd - Hungary</t>
  </si>
  <si>
    <t>SUM (2 best)</t>
  </si>
  <si>
    <t>xxx</t>
  </si>
  <si>
    <t>Primož  Košir</t>
  </si>
  <si>
    <t>Marko Breskvar</t>
  </si>
  <si>
    <t>Jurij Blažin</t>
  </si>
  <si>
    <t>MD Zadobrava, SLO</t>
  </si>
  <si>
    <t>Juraj Dudas</t>
  </si>
  <si>
    <t>LMK Dubnica, SVK</t>
  </si>
  <si>
    <t>Žiga Božič</t>
  </si>
  <si>
    <t>Andraž Vrhovec</t>
  </si>
  <si>
    <t>Borut Talian</t>
  </si>
  <si>
    <t>MK Ftič Mlajtinci, SLO</t>
  </si>
  <si>
    <t>Janko Rant</t>
  </si>
  <si>
    <t>AK Kranj, SLO</t>
  </si>
  <si>
    <t>Aleksej Dolinšek</t>
  </si>
  <si>
    <t>LMD Kanja. SLO</t>
  </si>
  <si>
    <t>Miha Medvešek</t>
  </si>
  <si>
    <t>DLM Calje, SLO</t>
  </si>
  <si>
    <t>Jure Korber</t>
  </si>
  <si>
    <t>Borut Perpar</t>
  </si>
  <si>
    <t>Janko Remic</t>
  </si>
  <si>
    <t>Marjan Zajc</t>
  </si>
  <si>
    <t>MK Krško, SLO</t>
  </si>
  <si>
    <t>Simon Ogrinec</t>
  </si>
  <si>
    <t>Hrušovský Jozef</t>
  </si>
  <si>
    <t>Buraj Štefan</t>
  </si>
  <si>
    <t>Ofek Israel</t>
  </si>
  <si>
    <t>Israel</t>
  </si>
  <si>
    <t>Blaha Jozef</t>
  </si>
  <si>
    <t>Královič Juraj</t>
  </si>
  <si>
    <t>Muráň Peter</t>
  </si>
  <si>
    <t>Jankech Tomáš, jun.</t>
  </si>
  <si>
    <t>Birčák Bohuš</t>
  </si>
  <si>
    <t>Chyba Karol</t>
  </si>
  <si>
    <t>Palo Kysela</t>
  </si>
  <si>
    <t>Jozef Chalány</t>
  </si>
  <si>
    <t>Sumar EURO cup F5J 2006</t>
  </si>
  <si>
    <t>Sumar EURO cup F5J 400 2006</t>
  </si>
  <si>
    <t>Prezenčná listina - EUROcup F5J Kecskéd 2006</t>
  </si>
  <si>
    <t xml:space="preserve">Kategória  F5J </t>
  </si>
  <si>
    <t>No.</t>
  </si>
  <si>
    <t>MENO - Name</t>
  </si>
  <si>
    <t>Bratislava - SVK</t>
  </si>
  <si>
    <t>Lishak Pavol</t>
  </si>
  <si>
    <t>Dubnica - SVK</t>
  </si>
  <si>
    <t>Kamnik -SLO</t>
  </si>
  <si>
    <t>Dragomelj - SLO</t>
  </si>
  <si>
    <t>Modra Ptica - SLO</t>
  </si>
  <si>
    <t>Berkó György</t>
  </si>
  <si>
    <t>Budapest - HU</t>
  </si>
  <si>
    <t>Szücs István</t>
  </si>
  <si>
    <t>Szeged - HU</t>
  </si>
  <si>
    <t>Markó László</t>
  </si>
  <si>
    <t>Karol Ťupek</t>
  </si>
  <si>
    <t>Dubnica n/V - SVK</t>
  </si>
  <si>
    <t>B.Szücs István</t>
  </si>
  <si>
    <t>Hódmezővásárhely - HU</t>
  </si>
  <si>
    <t>Kéry László</t>
  </si>
  <si>
    <t>Zdeno Ďurka</t>
  </si>
  <si>
    <t>Spiská n.V. - SVK</t>
  </si>
  <si>
    <t>Igor Ďurka</t>
  </si>
  <si>
    <t>Buhuslav Majerčík</t>
  </si>
  <si>
    <t>Trenčín - SVK</t>
  </si>
  <si>
    <t>Daróczi Gábor</t>
  </si>
  <si>
    <t>Székesfehérvár - HU</t>
  </si>
  <si>
    <t>Milan Janek</t>
  </si>
  <si>
    <t>Žilina - SVK</t>
  </si>
  <si>
    <t>Juraj Večera</t>
  </si>
  <si>
    <t>Tibor Tomašec</t>
  </si>
  <si>
    <t>Habány Mihály</t>
  </si>
  <si>
    <t>HU</t>
  </si>
  <si>
    <t>Milan Morava</t>
  </si>
  <si>
    <t>Holíč - SVK</t>
  </si>
  <si>
    <t>Jurkovič Peter  senior</t>
  </si>
  <si>
    <t>Malacky - SVK</t>
  </si>
  <si>
    <t>Jurkovič Peter</t>
  </si>
  <si>
    <t>Jurkovič Juraj</t>
  </si>
  <si>
    <t>Katona Mihály</t>
  </si>
  <si>
    <t>Herend - HU</t>
  </si>
  <si>
    <t>Mayer János</t>
  </si>
  <si>
    <t>Debraczeni Oszkár</t>
  </si>
  <si>
    <t>Németh Kornel</t>
  </si>
  <si>
    <t>Komárno - SVK</t>
  </si>
  <si>
    <t>Németh Róbert</t>
  </si>
  <si>
    <t>Tatabánya - HU</t>
  </si>
  <si>
    <t>Szennyei József</t>
  </si>
  <si>
    <t>Kategória  F5J 400</t>
  </si>
  <si>
    <t>Kysela Pavol</t>
  </si>
  <si>
    <t>Jankech Tomáš</t>
  </si>
  <si>
    <t>Juraj Dudáš jun.</t>
  </si>
  <si>
    <t>Adam Jurčík</t>
  </si>
  <si>
    <t>Jozef Hrušovský</t>
  </si>
  <si>
    <t>Bohuš Birčák</t>
  </si>
  <si>
    <t>Levice - SVK</t>
  </si>
  <si>
    <t>Peter Murány</t>
  </si>
  <si>
    <t>Chalányi Jozef</t>
  </si>
  <si>
    <t>Farkas Desző</t>
  </si>
  <si>
    <t>Kaszap imre</t>
  </si>
  <si>
    <t>Kiskunfelegyhaza-HU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</si>
</sst>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4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Continuous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0" fontId="5" fillId="0" borderId="0" xfId="17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7" fillId="3" borderId="0" xfId="17" applyFont="1" applyFill="1" applyAlignment="1">
      <alignment horizontal="center" wrapText="1"/>
      <protection/>
    </xf>
    <xf numFmtId="0" fontId="2" fillId="3" borderId="0" xfId="17" applyFont="1" applyFill="1" applyAlignment="1">
      <alignment horizontal="center"/>
      <protection/>
    </xf>
    <xf numFmtId="0" fontId="1" fillId="3" borderId="0" xfId="17" applyFont="1" applyFill="1" applyAlignment="1">
      <alignment horizontal="centerContinuous"/>
      <protection/>
    </xf>
    <xf numFmtId="0" fontId="6" fillId="5" borderId="1" xfId="17" applyFont="1" applyFill="1" applyBorder="1" applyAlignment="1">
      <alignment horizontal="center"/>
      <protection/>
    </xf>
    <xf numFmtId="0" fontId="2" fillId="0" borderId="1" xfId="17" applyFont="1" applyBorder="1" applyAlignment="1">
      <alignment horizontal="left"/>
      <protection/>
    </xf>
    <xf numFmtId="0" fontId="7" fillId="0" borderId="1" xfId="17" applyFont="1" applyBorder="1" applyAlignment="1">
      <alignment horizontal="center"/>
      <protection/>
    </xf>
    <xf numFmtId="0" fontId="2" fillId="0" borderId="1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center"/>
      <protection/>
    </xf>
    <xf numFmtId="0" fontId="6" fillId="0" borderId="0" xfId="17" applyFont="1" applyFill="1" applyBorder="1" applyAlignment="1">
      <alignment horizontal="center"/>
      <protection/>
    </xf>
    <xf numFmtId="0" fontId="2" fillId="0" borderId="0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 horizontal="center"/>
      <protection/>
    </xf>
    <xf numFmtId="2" fontId="0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8" fillId="2" borderId="1" xfId="0" applyFont="1" applyFill="1" applyBorder="1" applyAlignment="1">
      <alignment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/>
    </xf>
    <xf numFmtId="0" fontId="8" fillId="6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8" fillId="6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/>
    </xf>
    <xf numFmtId="0" fontId="8" fillId="3" borderId="1" xfId="17" applyFont="1" applyFill="1" applyBorder="1" applyAlignment="1">
      <alignment horizontal="left"/>
      <protection/>
    </xf>
    <xf numFmtId="0" fontId="8" fillId="3" borderId="1" xfId="17" applyFont="1" applyFill="1" applyBorder="1" applyProtection="1">
      <alignment/>
      <protection locked="0"/>
    </xf>
    <xf numFmtId="0" fontId="8" fillId="2" borderId="1" xfId="17" applyFont="1" applyFill="1" applyBorder="1" applyAlignment="1">
      <alignment horizontal="left"/>
      <protection/>
    </xf>
    <xf numFmtId="0" fontId="8" fillId="0" borderId="1" xfId="0" applyFont="1" applyBorder="1" applyAlignment="1">
      <alignment horizontal="left"/>
    </xf>
    <xf numFmtId="0" fontId="8" fillId="6" borderId="2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2" borderId="1" xfId="17" applyFont="1" applyFill="1" applyBorder="1" applyAlignment="1">
      <alignment horizontal="left"/>
      <protection/>
    </xf>
    <xf numFmtId="0" fontId="9" fillId="3" borderId="1" xfId="17" applyFont="1" applyFill="1" applyBorder="1" applyAlignment="1">
      <alignment horizontal="left"/>
      <protection/>
    </xf>
    <xf numFmtId="0" fontId="2" fillId="3" borderId="1" xfId="17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8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2" borderId="2" xfId="17" applyFont="1" applyFill="1" applyBorder="1" applyAlignment="1">
      <alignment horizontal="left"/>
      <protection/>
    </xf>
    <xf numFmtId="0" fontId="9" fillId="2" borderId="2" xfId="17" applyFont="1" applyFill="1" applyBorder="1" applyAlignment="1">
      <alignment horizontal="left"/>
      <protection/>
    </xf>
    <xf numFmtId="0" fontId="0" fillId="6" borderId="2" xfId="0" applyFill="1" applyBorder="1" applyAlignment="1">
      <alignment/>
    </xf>
    <xf numFmtId="0" fontId="0" fillId="0" borderId="2" xfId="0" applyBorder="1" applyAlignment="1">
      <alignment/>
    </xf>
    <xf numFmtId="2" fontId="0" fillId="3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17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ní_List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4"/>
  <sheetViews>
    <sheetView tabSelected="1" zoomScale="85" zoomScaleNormal="85" workbookViewId="0" topLeftCell="A1">
      <selection activeCell="O2" sqref="O2"/>
    </sheetView>
  </sheetViews>
  <sheetFormatPr defaultColWidth="9.00390625" defaultRowHeight="12.75"/>
  <cols>
    <col min="1" max="1" width="3.25390625" style="0" customWidth="1"/>
    <col min="2" max="2" width="3.00390625" style="6" customWidth="1"/>
    <col min="3" max="3" width="21.625" style="0" customWidth="1"/>
    <col min="4" max="4" width="21.625" style="70" bestFit="1" customWidth="1"/>
    <col min="5" max="5" width="7.75390625" style="1" bestFit="1" customWidth="1"/>
    <col min="6" max="6" width="6.75390625" style="1" bestFit="1" customWidth="1"/>
    <col min="7" max="7" width="8.125" style="1" bestFit="1" customWidth="1"/>
    <col min="8" max="8" width="3.125" style="0" bestFit="1" customWidth="1"/>
    <col min="9" max="9" width="6.75390625" style="0" bestFit="1" customWidth="1"/>
    <col min="10" max="10" width="7.75390625" style="1" bestFit="1" customWidth="1"/>
    <col min="11" max="11" width="6.75390625" style="1" bestFit="1" customWidth="1"/>
    <col min="12" max="12" width="7.75390625" style="1" bestFit="1" customWidth="1"/>
    <col min="13" max="13" width="3.125" style="1" bestFit="1" customWidth="1"/>
    <col min="14" max="14" width="6.75390625" style="1" bestFit="1" customWidth="1"/>
    <col min="15" max="15" width="7.75390625" style="0" bestFit="1" customWidth="1"/>
    <col min="16" max="16" width="6.75390625" style="0" bestFit="1" customWidth="1"/>
    <col min="17" max="17" width="7.625" style="0" bestFit="1" customWidth="1"/>
    <col min="18" max="18" width="3.00390625" style="0" bestFit="1" customWidth="1"/>
    <col min="19" max="19" width="6.75390625" style="0" bestFit="1" customWidth="1"/>
    <col min="20" max="20" width="12.125" style="0" bestFit="1" customWidth="1"/>
  </cols>
  <sheetData>
    <row r="2" ht="12.75">
      <c r="C2" s="28" t="s">
        <v>101</v>
      </c>
    </row>
    <row r="3" spans="3:19" ht="12.75">
      <c r="C3" s="7"/>
      <c r="D3" s="71"/>
      <c r="E3" s="79" t="s">
        <v>44</v>
      </c>
      <c r="F3" s="79"/>
      <c r="G3" s="79"/>
      <c r="H3" s="79"/>
      <c r="I3" s="79"/>
      <c r="J3" s="80" t="s">
        <v>63</v>
      </c>
      <c r="K3" s="80"/>
      <c r="L3" s="80"/>
      <c r="M3" s="80"/>
      <c r="N3" s="80"/>
      <c r="O3" s="80" t="s">
        <v>64</v>
      </c>
      <c r="P3" s="80"/>
      <c r="Q3" s="80"/>
      <c r="R3" s="80"/>
      <c r="S3" s="80"/>
    </row>
    <row r="4" spans="2:20" ht="12.75">
      <c r="B4" s="4"/>
      <c r="C4" s="17" t="s">
        <v>0</v>
      </c>
      <c r="D4" s="19" t="s">
        <v>1</v>
      </c>
      <c r="E4" s="19" t="s">
        <v>38</v>
      </c>
      <c r="F4" s="19" t="s">
        <v>39</v>
      </c>
      <c r="G4" s="19" t="s">
        <v>40</v>
      </c>
      <c r="H4" s="20" t="s">
        <v>41</v>
      </c>
      <c r="I4" s="20" t="s">
        <v>42</v>
      </c>
      <c r="J4" s="19" t="s">
        <v>38</v>
      </c>
      <c r="K4" s="19" t="s">
        <v>39</v>
      </c>
      <c r="L4" s="19" t="s">
        <v>40</v>
      </c>
      <c r="M4" s="19" t="s">
        <v>41</v>
      </c>
      <c r="N4" s="19" t="s">
        <v>42</v>
      </c>
      <c r="O4" s="19" t="s">
        <v>38</v>
      </c>
      <c r="P4" s="19" t="s">
        <v>39</v>
      </c>
      <c r="Q4" s="19" t="s">
        <v>40</v>
      </c>
      <c r="R4" s="19" t="s">
        <v>41</v>
      </c>
      <c r="S4" s="19" t="s">
        <v>42</v>
      </c>
      <c r="T4" s="19" t="s">
        <v>65</v>
      </c>
    </row>
    <row r="5" spans="2:20" ht="12.75">
      <c r="B5" s="5">
        <v>1</v>
      </c>
      <c r="C5" s="51" t="s">
        <v>15</v>
      </c>
      <c r="D5" s="51" t="s">
        <v>16</v>
      </c>
      <c r="E5" s="16">
        <v>3734.87</v>
      </c>
      <c r="F5" s="13">
        <f aca="true" t="shared" si="0" ref="F5:F36">E5/MAX($E$5:$E$70)*100</f>
        <v>94.49984186223037</v>
      </c>
      <c r="G5" s="9"/>
      <c r="H5" s="10"/>
      <c r="I5" s="14">
        <f aca="true" t="shared" si="1" ref="I5:I36">F5+H5</f>
        <v>94.49984186223037</v>
      </c>
      <c r="J5" s="12">
        <v>3762.1786758099133</v>
      </c>
      <c r="K5" s="13">
        <f aca="true" t="shared" si="2" ref="K5:K36">J5/MAX($J$5:$J$70)*100</f>
        <v>98.49041663681363</v>
      </c>
      <c r="L5" s="12">
        <v>1849.3626882966396</v>
      </c>
      <c r="M5" s="15">
        <v>6</v>
      </c>
      <c r="N5" s="13">
        <f aca="true" t="shared" si="3" ref="N5:N36">K5+M5</f>
        <v>104.49041663681363</v>
      </c>
      <c r="O5" s="48">
        <v>4817.56</v>
      </c>
      <c r="P5" s="13">
        <f aca="true" t="shared" si="4" ref="P5:P36">O5/MAX($O$5:$O$70)*100</f>
        <v>96.43934556184352</v>
      </c>
      <c r="Q5" s="21"/>
      <c r="R5" s="15">
        <v>8</v>
      </c>
      <c r="S5" s="13">
        <f aca="true" t="shared" si="5" ref="S5:S36">P5+R5</f>
        <v>104.43934556184352</v>
      </c>
      <c r="T5" s="3">
        <f aca="true" t="shared" si="6" ref="T5:T36">I5+N5+S5-MIN(I5,N5,S5)</f>
        <v>208.92976219865716</v>
      </c>
    </row>
    <row r="6" spans="2:20" ht="12.75">
      <c r="B6" s="5">
        <v>2</v>
      </c>
      <c r="C6" s="50" t="s">
        <v>10</v>
      </c>
      <c r="D6" s="63" t="s">
        <v>11</v>
      </c>
      <c r="E6" s="16">
        <v>3941.94</v>
      </c>
      <c r="F6" s="13">
        <f t="shared" si="0"/>
        <v>99.73913593522677</v>
      </c>
      <c r="G6" s="30">
        <v>983.26</v>
      </c>
      <c r="H6" s="10">
        <v>2</v>
      </c>
      <c r="I6" s="14">
        <f t="shared" si="1"/>
        <v>101.73913593522677</v>
      </c>
      <c r="J6" s="12">
        <v>3819.842380891798</v>
      </c>
      <c r="K6" s="13">
        <f t="shared" si="2"/>
        <v>100</v>
      </c>
      <c r="L6" s="12">
        <v>1381.9077276682192</v>
      </c>
      <c r="M6" s="15">
        <v>1</v>
      </c>
      <c r="N6" s="13">
        <f t="shared" si="3"/>
        <v>101</v>
      </c>
      <c r="O6" s="48">
        <v>4885.86</v>
      </c>
      <c r="P6" s="13">
        <f t="shared" si="4"/>
        <v>97.80659522803842</v>
      </c>
      <c r="Q6" s="21"/>
      <c r="R6" s="15">
        <v>5</v>
      </c>
      <c r="S6" s="13">
        <f t="shared" si="5"/>
        <v>102.80659522803842</v>
      </c>
      <c r="T6" s="3">
        <f t="shared" si="6"/>
        <v>204.5457311632652</v>
      </c>
    </row>
    <row r="7" spans="2:20" ht="12.75">
      <c r="B7" s="5">
        <v>3</v>
      </c>
      <c r="C7" s="53" t="s">
        <v>21</v>
      </c>
      <c r="D7" s="56" t="s">
        <v>22</v>
      </c>
      <c r="E7" s="16">
        <v>3701.87</v>
      </c>
      <c r="F7" s="13">
        <f t="shared" si="0"/>
        <v>93.66487443861091</v>
      </c>
      <c r="G7" s="9"/>
      <c r="H7" s="10"/>
      <c r="I7" s="14">
        <f t="shared" si="1"/>
        <v>93.66487443861091</v>
      </c>
      <c r="J7" s="12">
        <v>3776.7804281345566</v>
      </c>
      <c r="K7" s="13">
        <f t="shared" si="2"/>
        <v>98.87267723472957</v>
      </c>
      <c r="L7" s="12">
        <v>1770.175636869173</v>
      </c>
      <c r="M7" s="15">
        <v>5</v>
      </c>
      <c r="N7" s="13">
        <f t="shared" si="3"/>
        <v>103.87267723472957</v>
      </c>
      <c r="O7" s="48">
        <v>4868.12</v>
      </c>
      <c r="P7" s="13">
        <f t="shared" si="4"/>
        <v>97.45147064416877</v>
      </c>
      <c r="Q7" s="21"/>
      <c r="R7" s="15">
        <v>3</v>
      </c>
      <c r="S7" s="13">
        <f t="shared" si="5"/>
        <v>100.45147064416877</v>
      </c>
      <c r="T7" s="3">
        <f t="shared" si="6"/>
        <v>204.32414787889832</v>
      </c>
    </row>
    <row r="8" spans="2:20" ht="12.75">
      <c r="B8" s="5">
        <v>4</v>
      </c>
      <c r="C8" s="50" t="s">
        <v>12</v>
      </c>
      <c r="D8" s="63" t="s">
        <v>11</v>
      </c>
      <c r="E8" s="16">
        <v>3946.94</v>
      </c>
      <c r="F8" s="13">
        <f t="shared" si="0"/>
        <v>99.8656461509267</v>
      </c>
      <c r="G8" s="30" t="s">
        <v>43</v>
      </c>
      <c r="H8" s="10">
        <v>1</v>
      </c>
      <c r="I8" s="14">
        <f t="shared" si="1"/>
        <v>100.8656461509267</v>
      </c>
      <c r="J8" s="12">
        <v>3194.887843570944</v>
      </c>
      <c r="K8" s="13">
        <f t="shared" si="2"/>
        <v>83.63925850848985</v>
      </c>
      <c r="L8" s="13"/>
      <c r="M8" s="15"/>
      <c r="N8" s="13">
        <f t="shared" si="3"/>
        <v>83.63925850848985</v>
      </c>
      <c r="O8" s="48">
        <v>4779.4</v>
      </c>
      <c r="P8" s="13">
        <f t="shared" si="4"/>
        <v>95.67544735888602</v>
      </c>
      <c r="Q8" s="21"/>
      <c r="R8" s="15">
        <v>4</v>
      </c>
      <c r="S8" s="13">
        <f t="shared" si="5"/>
        <v>99.67544735888602</v>
      </c>
      <c r="T8" s="3">
        <f t="shared" si="6"/>
        <v>200.5410935098127</v>
      </c>
    </row>
    <row r="9" spans="2:20" ht="12.75">
      <c r="B9" s="5">
        <v>5</v>
      </c>
      <c r="C9" s="50" t="s">
        <v>13</v>
      </c>
      <c r="D9" s="63" t="s">
        <v>14</v>
      </c>
      <c r="E9" s="16">
        <v>3822.49</v>
      </c>
      <c r="F9" s="13">
        <f t="shared" si="0"/>
        <v>96.71680688215572</v>
      </c>
      <c r="G9" s="9"/>
      <c r="H9" s="10"/>
      <c r="I9" s="14">
        <f t="shared" si="1"/>
        <v>96.71680688215572</v>
      </c>
      <c r="J9" s="13"/>
      <c r="K9" s="13">
        <f t="shared" si="2"/>
        <v>0</v>
      </c>
      <c r="L9" s="13"/>
      <c r="M9" s="15"/>
      <c r="N9" s="13">
        <f t="shared" si="3"/>
        <v>0</v>
      </c>
      <c r="O9" s="48">
        <v>4855.97</v>
      </c>
      <c r="P9" s="13">
        <f t="shared" si="4"/>
        <v>97.20824833898183</v>
      </c>
      <c r="Q9" s="21"/>
      <c r="R9" s="15">
        <v>6</v>
      </c>
      <c r="S9" s="13">
        <f t="shared" si="5"/>
        <v>103.20824833898183</v>
      </c>
      <c r="T9" s="3">
        <f t="shared" si="6"/>
        <v>199.92505522113754</v>
      </c>
    </row>
    <row r="10" spans="2:20" ht="12.75">
      <c r="B10" s="5">
        <v>6</v>
      </c>
      <c r="C10" s="50" t="s">
        <v>32</v>
      </c>
      <c r="D10" s="63" t="s">
        <v>33</v>
      </c>
      <c r="E10" s="16">
        <v>2865.21</v>
      </c>
      <c r="F10" s="13">
        <f t="shared" si="0"/>
        <v>72.49566702511228</v>
      </c>
      <c r="G10" s="9"/>
      <c r="H10" s="10"/>
      <c r="I10" s="14">
        <f t="shared" si="1"/>
        <v>72.49566702511228</v>
      </c>
      <c r="J10" s="12">
        <v>3655.9532378094514</v>
      </c>
      <c r="K10" s="13">
        <f t="shared" si="2"/>
        <v>95.70953126489779</v>
      </c>
      <c r="L10" s="12">
        <v>1734.4300822561693</v>
      </c>
      <c r="M10" s="15">
        <v>4</v>
      </c>
      <c r="N10" s="13">
        <f t="shared" si="3"/>
        <v>99.70953126489779</v>
      </c>
      <c r="O10" s="48">
        <v>4796.6</v>
      </c>
      <c r="P10" s="13">
        <f t="shared" si="4"/>
        <v>96.01976206252515</v>
      </c>
      <c r="Q10" s="21"/>
      <c r="R10" s="15">
        <v>2</v>
      </c>
      <c r="S10" s="13">
        <f t="shared" si="5"/>
        <v>98.01976206252515</v>
      </c>
      <c r="T10" s="3">
        <f t="shared" si="6"/>
        <v>197.72929332742294</v>
      </c>
    </row>
    <row r="11" spans="2:20" ht="12.75">
      <c r="B11" s="5">
        <v>7</v>
      </c>
      <c r="C11" s="50" t="s">
        <v>46</v>
      </c>
      <c r="D11" s="63" t="s">
        <v>45</v>
      </c>
      <c r="E11" s="9"/>
      <c r="F11" s="13">
        <f t="shared" si="0"/>
        <v>0</v>
      </c>
      <c r="G11" s="9"/>
      <c r="H11" s="10"/>
      <c r="I11" s="14">
        <f t="shared" si="1"/>
        <v>0</v>
      </c>
      <c r="J11" s="12">
        <v>3819.01121304791</v>
      </c>
      <c r="K11" s="13">
        <f t="shared" si="2"/>
        <v>99.97824078166038</v>
      </c>
      <c r="L11" s="12">
        <v>1629.2971393480234</v>
      </c>
      <c r="M11" s="15">
        <v>3</v>
      </c>
      <c r="N11" s="13">
        <f t="shared" si="3"/>
        <v>102.97824078166038</v>
      </c>
      <c r="O11" s="48">
        <v>4682.03</v>
      </c>
      <c r="P11" s="13">
        <f t="shared" si="4"/>
        <v>93.72626580694754</v>
      </c>
      <c r="Q11" s="21"/>
      <c r="R11" s="15"/>
      <c r="S11" s="13">
        <f t="shared" si="5"/>
        <v>93.72626580694754</v>
      </c>
      <c r="T11" s="3">
        <f t="shared" si="6"/>
        <v>196.7045065886079</v>
      </c>
    </row>
    <row r="12" spans="2:20" ht="12.75">
      <c r="B12" s="5">
        <v>8</v>
      </c>
      <c r="C12" s="53" t="s">
        <v>8</v>
      </c>
      <c r="D12" s="56" t="s">
        <v>9</v>
      </c>
      <c r="E12" s="16">
        <v>3952.25</v>
      </c>
      <c r="F12" s="13">
        <f t="shared" si="0"/>
        <v>100</v>
      </c>
      <c r="G12" s="30">
        <v>1000</v>
      </c>
      <c r="H12" s="10">
        <v>3</v>
      </c>
      <c r="I12" s="14">
        <f t="shared" si="1"/>
        <v>103</v>
      </c>
      <c r="J12" s="13"/>
      <c r="K12" s="13">
        <f t="shared" si="2"/>
        <v>0</v>
      </c>
      <c r="L12" s="13"/>
      <c r="M12" s="15"/>
      <c r="N12" s="13">
        <f t="shared" si="3"/>
        <v>0</v>
      </c>
      <c r="O12" s="48">
        <v>4457.61</v>
      </c>
      <c r="P12" s="13">
        <f t="shared" si="4"/>
        <v>89.23375965632587</v>
      </c>
      <c r="Q12" s="21"/>
      <c r="R12" s="15"/>
      <c r="S12" s="13">
        <f t="shared" si="5"/>
        <v>89.23375965632587</v>
      </c>
      <c r="T12" s="3">
        <f t="shared" si="6"/>
        <v>192.23375965632587</v>
      </c>
    </row>
    <row r="13" spans="2:20" ht="12.75">
      <c r="B13" s="5">
        <v>9</v>
      </c>
      <c r="C13" s="53" t="s">
        <v>23</v>
      </c>
      <c r="D13" s="56" t="s">
        <v>24</v>
      </c>
      <c r="E13" s="16">
        <v>3655.13</v>
      </c>
      <c r="F13" s="13">
        <f t="shared" si="0"/>
        <v>92.48225694224809</v>
      </c>
      <c r="G13" s="9"/>
      <c r="H13" s="10"/>
      <c r="I13" s="14">
        <f t="shared" si="1"/>
        <v>92.48225694224809</v>
      </c>
      <c r="J13" s="12">
        <v>3156.149417067034</v>
      </c>
      <c r="K13" s="13">
        <f t="shared" si="2"/>
        <v>82.62512172898047</v>
      </c>
      <c r="L13" s="13"/>
      <c r="M13" s="15"/>
      <c r="N13" s="13">
        <f t="shared" si="3"/>
        <v>82.62512172898047</v>
      </c>
      <c r="O13" s="48">
        <v>4374.68</v>
      </c>
      <c r="P13" s="13">
        <f t="shared" si="4"/>
        <v>87.5736423090705</v>
      </c>
      <c r="Q13" s="21"/>
      <c r="R13" s="15"/>
      <c r="S13" s="13">
        <f t="shared" si="5"/>
        <v>87.5736423090705</v>
      </c>
      <c r="T13" s="3">
        <f t="shared" si="6"/>
        <v>180.0558992513186</v>
      </c>
    </row>
    <row r="14" spans="2:20" ht="12.75">
      <c r="B14" s="5">
        <v>10</v>
      </c>
      <c r="C14" s="53" t="s">
        <v>6</v>
      </c>
      <c r="D14" s="56" t="s">
        <v>7</v>
      </c>
      <c r="E14" s="16">
        <v>3888.14</v>
      </c>
      <c r="F14" s="13">
        <f t="shared" si="0"/>
        <v>98.37788601429564</v>
      </c>
      <c r="G14" s="30">
        <v>1639.12</v>
      </c>
      <c r="H14" s="10">
        <v>4</v>
      </c>
      <c r="I14" s="14">
        <f t="shared" si="1"/>
        <v>102.37788601429564</v>
      </c>
      <c r="J14" s="12">
        <v>2929.872394274347</v>
      </c>
      <c r="K14" s="13">
        <f t="shared" si="2"/>
        <v>76.70139503479527</v>
      </c>
      <c r="L14" s="13"/>
      <c r="M14" s="15"/>
      <c r="N14" s="13">
        <f t="shared" si="3"/>
        <v>76.70139503479527</v>
      </c>
      <c r="O14" s="21"/>
      <c r="P14" s="13">
        <f t="shared" si="4"/>
        <v>0</v>
      </c>
      <c r="Q14" s="21"/>
      <c r="R14" s="15"/>
      <c r="S14" s="13">
        <f t="shared" si="5"/>
        <v>0</v>
      </c>
      <c r="T14" s="3">
        <f t="shared" si="6"/>
        <v>179.07928104909092</v>
      </c>
    </row>
    <row r="15" spans="2:20" ht="12.75">
      <c r="B15" s="5">
        <v>11</v>
      </c>
      <c r="C15" s="53" t="s">
        <v>28</v>
      </c>
      <c r="D15" s="56" t="s">
        <v>9</v>
      </c>
      <c r="E15" s="16">
        <v>3513.13</v>
      </c>
      <c r="F15" s="13">
        <f t="shared" si="0"/>
        <v>88.88936681637043</v>
      </c>
      <c r="G15" s="9"/>
      <c r="H15" s="10"/>
      <c r="I15" s="14">
        <f t="shared" si="1"/>
        <v>88.88936681637043</v>
      </c>
      <c r="J15" s="12">
        <v>3427.0547205278776</v>
      </c>
      <c r="K15" s="13">
        <f t="shared" si="2"/>
        <v>89.71717622882078</v>
      </c>
      <c r="L15" s="13"/>
      <c r="M15" s="15"/>
      <c r="N15" s="13">
        <f t="shared" si="3"/>
        <v>89.71717622882078</v>
      </c>
      <c r="O15" s="48">
        <v>4009.6</v>
      </c>
      <c r="P15" s="13">
        <f t="shared" si="4"/>
        <v>80.26536254136279</v>
      </c>
      <c r="Q15" s="21"/>
      <c r="R15" s="15"/>
      <c r="S15" s="13">
        <f t="shared" si="5"/>
        <v>80.26536254136279</v>
      </c>
      <c r="T15" s="3">
        <f t="shared" si="6"/>
        <v>178.6065430451912</v>
      </c>
    </row>
    <row r="16" spans="2:20" ht="12.75">
      <c r="B16" s="5">
        <v>12</v>
      </c>
      <c r="C16" s="50" t="s">
        <v>50</v>
      </c>
      <c r="D16" s="63" t="s">
        <v>45</v>
      </c>
      <c r="E16" s="9"/>
      <c r="F16" s="13">
        <f t="shared" si="0"/>
        <v>0</v>
      </c>
      <c r="G16" s="9"/>
      <c r="H16" s="10"/>
      <c r="I16" s="14">
        <f t="shared" si="1"/>
        <v>0</v>
      </c>
      <c r="J16" s="12">
        <v>3457.0159312865617</v>
      </c>
      <c r="K16" s="13">
        <f t="shared" si="2"/>
        <v>90.50153348158494</v>
      </c>
      <c r="L16" s="13"/>
      <c r="M16" s="15"/>
      <c r="N16" s="13">
        <f t="shared" si="3"/>
        <v>90.50153348158494</v>
      </c>
      <c r="O16" s="48">
        <v>4359.64</v>
      </c>
      <c r="P16" s="13">
        <f t="shared" si="4"/>
        <v>87.27256712635348</v>
      </c>
      <c r="Q16" s="21"/>
      <c r="R16" s="15"/>
      <c r="S16" s="13">
        <f t="shared" si="5"/>
        <v>87.27256712635348</v>
      </c>
      <c r="T16" s="3">
        <f t="shared" si="6"/>
        <v>177.7741006079384</v>
      </c>
    </row>
    <row r="17" spans="2:20" ht="12.75">
      <c r="B17" s="5">
        <v>13</v>
      </c>
      <c r="C17" s="50" t="s">
        <v>54</v>
      </c>
      <c r="D17" s="63" t="s">
        <v>45</v>
      </c>
      <c r="E17" s="9"/>
      <c r="F17" s="13">
        <f t="shared" si="0"/>
        <v>0</v>
      </c>
      <c r="G17" s="9"/>
      <c r="H17" s="10"/>
      <c r="I17" s="14">
        <f t="shared" si="1"/>
        <v>0</v>
      </c>
      <c r="J17" s="12">
        <v>2925.825500083246</v>
      </c>
      <c r="K17" s="13">
        <f t="shared" si="2"/>
        <v>76.59545102487107</v>
      </c>
      <c r="L17" s="13"/>
      <c r="M17" s="15"/>
      <c r="N17" s="13">
        <f t="shared" si="3"/>
        <v>76.59545102487107</v>
      </c>
      <c r="O17" s="48">
        <v>4959.74</v>
      </c>
      <c r="P17" s="13">
        <f t="shared" si="4"/>
        <v>99.2855469899488</v>
      </c>
      <c r="Q17" s="13"/>
      <c r="R17" s="15">
        <v>1</v>
      </c>
      <c r="S17" s="13">
        <f t="shared" si="5"/>
        <v>100.2855469899488</v>
      </c>
      <c r="T17" s="3">
        <f t="shared" si="6"/>
        <v>176.88099801481985</v>
      </c>
    </row>
    <row r="18" spans="2:20" ht="12.75">
      <c r="B18" s="5">
        <v>14</v>
      </c>
      <c r="C18" s="50" t="s">
        <v>57</v>
      </c>
      <c r="D18" s="63" t="s">
        <v>45</v>
      </c>
      <c r="E18" s="9"/>
      <c r="F18" s="13">
        <f t="shared" si="0"/>
        <v>0</v>
      </c>
      <c r="G18" s="9"/>
      <c r="H18" s="10"/>
      <c r="I18" s="14">
        <f t="shared" si="1"/>
        <v>0</v>
      </c>
      <c r="J18" s="12">
        <v>2826.038682740092</v>
      </c>
      <c r="K18" s="13">
        <f t="shared" si="2"/>
        <v>73.98312288687453</v>
      </c>
      <c r="L18" s="13"/>
      <c r="M18" s="15"/>
      <c r="N18" s="13">
        <f t="shared" si="3"/>
        <v>73.98312288687453</v>
      </c>
      <c r="O18" s="48">
        <v>4568.04</v>
      </c>
      <c r="P18" s="13">
        <f t="shared" si="4"/>
        <v>91.4443801634694</v>
      </c>
      <c r="Q18" s="13"/>
      <c r="R18" s="15"/>
      <c r="S18" s="13">
        <f t="shared" si="5"/>
        <v>91.4443801634694</v>
      </c>
      <c r="T18" s="3">
        <f t="shared" si="6"/>
        <v>165.42750305034394</v>
      </c>
    </row>
    <row r="19" spans="2:20" ht="12.75">
      <c r="B19" s="5">
        <v>15</v>
      </c>
      <c r="C19" s="52" t="s">
        <v>29</v>
      </c>
      <c r="D19" s="51" t="s">
        <v>30</v>
      </c>
      <c r="E19" s="16">
        <v>3463.17</v>
      </c>
      <c r="F19" s="13">
        <f t="shared" si="0"/>
        <v>87.62527674109684</v>
      </c>
      <c r="G19" s="9"/>
      <c r="H19" s="10"/>
      <c r="I19" s="14">
        <f t="shared" si="1"/>
        <v>87.62527674109684</v>
      </c>
      <c r="J19" s="13"/>
      <c r="K19" s="13">
        <f t="shared" si="2"/>
        <v>0</v>
      </c>
      <c r="L19" s="13"/>
      <c r="M19" s="15"/>
      <c r="N19" s="13">
        <f t="shared" si="3"/>
        <v>0</v>
      </c>
      <c r="O19" s="48">
        <v>3597.37</v>
      </c>
      <c r="P19" s="13">
        <f t="shared" si="4"/>
        <v>72.013220083156</v>
      </c>
      <c r="Q19" s="21"/>
      <c r="R19" s="15"/>
      <c r="S19" s="13">
        <f t="shared" si="5"/>
        <v>72.013220083156</v>
      </c>
      <c r="T19" s="3">
        <f t="shared" si="6"/>
        <v>159.63849682425285</v>
      </c>
    </row>
    <row r="20" spans="2:20" ht="12.75">
      <c r="B20" s="5">
        <v>16</v>
      </c>
      <c r="C20" s="50" t="s">
        <v>59</v>
      </c>
      <c r="D20" s="63" t="s">
        <v>45</v>
      </c>
      <c r="E20" s="9"/>
      <c r="F20" s="13">
        <f t="shared" si="0"/>
        <v>0</v>
      </c>
      <c r="G20" s="9"/>
      <c r="H20" s="10"/>
      <c r="I20" s="14">
        <f t="shared" si="1"/>
        <v>0</v>
      </c>
      <c r="J20" s="12">
        <v>2622.7072121561982</v>
      </c>
      <c r="K20" s="13">
        <f t="shared" si="2"/>
        <v>68.66008988422944</v>
      </c>
      <c r="L20" s="13"/>
      <c r="M20" s="15"/>
      <c r="N20" s="13">
        <f t="shared" si="3"/>
        <v>68.66008988422944</v>
      </c>
      <c r="O20" s="48">
        <v>4208.69</v>
      </c>
      <c r="P20" s="13">
        <f t="shared" si="4"/>
        <v>84.25080523598568</v>
      </c>
      <c r="Q20" s="13"/>
      <c r="R20" s="15"/>
      <c r="S20" s="13">
        <f t="shared" si="5"/>
        <v>84.25080523598568</v>
      </c>
      <c r="T20" s="3">
        <f t="shared" si="6"/>
        <v>152.91089512021512</v>
      </c>
    </row>
    <row r="21" spans="2:20" ht="12.75">
      <c r="B21" s="5">
        <v>17</v>
      </c>
      <c r="C21" s="50" t="s">
        <v>60</v>
      </c>
      <c r="D21" s="63" t="s">
        <v>45</v>
      </c>
      <c r="E21" s="9"/>
      <c r="F21" s="13">
        <f t="shared" si="0"/>
        <v>0</v>
      </c>
      <c r="G21" s="29"/>
      <c r="H21" s="10"/>
      <c r="I21" s="14">
        <f t="shared" si="1"/>
        <v>0</v>
      </c>
      <c r="J21" s="12">
        <v>2534.936856668679</v>
      </c>
      <c r="K21" s="13">
        <f t="shared" si="2"/>
        <v>66.36234179057568</v>
      </c>
      <c r="L21" s="13"/>
      <c r="M21" s="15"/>
      <c r="N21" s="13">
        <f t="shared" si="3"/>
        <v>66.36234179057568</v>
      </c>
      <c r="O21" s="48">
        <v>3979.12</v>
      </c>
      <c r="P21" s="13">
        <f t="shared" si="4"/>
        <v>79.65520485723951</v>
      </c>
      <c r="Q21" s="13"/>
      <c r="R21" s="15"/>
      <c r="S21" s="13">
        <f t="shared" si="5"/>
        <v>79.65520485723951</v>
      </c>
      <c r="T21" s="3">
        <f t="shared" si="6"/>
        <v>146.0175466478152</v>
      </c>
    </row>
    <row r="22" spans="2:20" ht="12.75">
      <c r="B22" s="5">
        <v>18</v>
      </c>
      <c r="C22" s="50" t="s">
        <v>48</v>
      </c>
      <c r="D22" s="63" t="s">
        <v>45</v>
      </c>
      <c r="E22" s="9"/>
      <c r="F22" s="13">
        <f t="shared" si="0"/>
        <v>0</v>
      </c>
      <c r="G22" s="9"/>
      <c r="H22" s="10"/>
      <c r="I22" s="14">
        <f t="shared" si="1"/>
        <v>0</v>
      </c>
      <c r="J22" s="12">
        <v>3535.6824287091886</v>
      </c>
      <c r="K22" s="13">
        <f t="shared" si="2"/>
        <v>92.56095084959323</v>
      </c>
      <c r="L22" s="12">
        <v>1519.635409503917</v>
      </c>
      <c r="M22" s="15">
        <v>2</v>
      </c>
      <c r="N22" s="13">
        <f t="shared" si="3"/>
        <v>94.56095084959323</v>
      </c>
      <c r="O22" s="48">
        <v>971.94</v>
      </c>
      <c r="P22" s="13">
        <f t="shared" si="4"/>
        <v>19.456583317151875</v>
      </c>
      <c r="Q22" s="21"/>
      <c r="R22" s="15"/>
      <c r="S22" s="13">
        <f t="shared" si="5"/>
        <v>19.456583317151875</v>
      </c>
      <c r="T22" s="3">
        <f t="shared" si="6"/>
        <v>114.0175341667451</v>
      </c>
    </row>
    <row r="23" spans="2:20" ht="12.75">
      <c r="B23" s="5">
        <v>19</v>
      </c>
      <c r="C23" s="69" t="s">
        <v>162</v>
      </c>
      <c r="D23" s="69" t="s">
        <v>163</v>
      </c>
      <c r="E23" s="9"/>
      <c r="F23" s="13">
        <f t="shared" si="0"/>
        <v>0</v>
      </c>
      <c r="G23" s="9"/>
      <c r="H23" s="10"/>
      <c r="I23" s="14">
        <f t="shared" si="1"/>
        <v>0</v>
      </c>
      <c r="J23" s="9"/>
      <c r="K23" s="13">
        <f t="shared" si="2"/>
        <v>0</v>
      </c>
      <c r="L23" s="9"/>
      <c r="M23" s="9"/>
      <c r="N23" s="13">
        <f t="shared" si="3"/>
        <v>0</v>
      </c>
      <c r="O23" s="49">
        <v>4954.57</v>
      </c>
      <c r="P23" s="13">
        <f t="shared" si="4"/>
        <v>99.18205239588983</v>
      </c>
      <c r="Q23" s="2"/>
      <c r="R23" s="2">
        <v>9</v>
      </c>
      <c r="S23" s="13">
        <f t="shared" si="5"/>
        <v>108.18205239588983</v>
      </c>
      <c r="T23" s="3">
        <f t="shared" si="6"/>
        <v>108.18205239588983</v>
      </c>
    </row>
    <row r="24" spans="2:20" ht="12.75">
      <c r="B24" s="5">
        <v>20</v>
      </c>
      <c r="C24" s="60" t="s">
        <v>130</v>
      </c>
      <c r="D24" s="67" t="s">
        <v>131</v>
      </c>
      <c r="E24" s="9"/>
      <c r="F24" s="13">
        <f t="shared" si="0"/>
        <v>0</v>
      </c>
      <c r="G24" s="9"/>
      <c r="H24" s="10"/>
      <c r="I24" s="14">
        <f t="shared" si="1"/>
        <v>0</v>
      </c>
      <c r="J24" s="9"/>
      <c r="K24" s="13">
        <f t="shared" si="2"/>
        <v>0</v>
      </c>
      <c r="L24" s="9"/>
      <c r="M24" s="9"/>
      <c r="N24" s="13">
        <f t="shared" si="3"/>
        <v>0</v>
      </c>
      <c r="O24" s="49">
        <v>4995.43</v>
      </c>
      <c r="P24" s="13">
        <f t="shared" si="4"/>
        <v>100</v>
      </c>
      <c r="Q24" s="2"/>
      <c r="R24" s="2">
        <v>7</v>
      </c>
      <c r="S24" s="13">
        <f t="shared" si="5"/>
        <v>107</v>
      </c>
      <c r="T24" s="3">
        <f t="shared" si="6"/>
        <v>107</v>
      </c>
    </row>
    <row r="25" spans="2:20" ht="12.75">
      <c r="B25" s="5">
        <v>21</v>
      </c>
      <c r="C25" s="53" t="s">
        <v>2</v>
      </c>
      <c r="D25" s="56" t="s">
        <v>3</v>
      </c>
      <c r="E25" s="16">
        <v>3860.55</v>
      </c>
      <c r="F25" s="13">
        <f t="shared" si="0"/>
        <v>97.67980264406351</v>
      </c>
      <c r="G25" s="30">
        <v>1932.89</v>
      </c>
      <c r="H25" s="10">
        <v>6</v>
      </c>
      <c r="I25" s="14">
        <f t="shared" si="1"/>
        <v>103.67980264406351</v>
      </c>
      <c r="J25" s="13"/>
      <c r="K25" s="13">
        <f t="shared" si="2"/>
        <v>0</v>
      </c>
      <c r="L25" s="13"/>
      <c r="M25" s="15"/>
      <c r="N25" s="13">
        <f t="shared" si="3"/>
        <v>0</v>
      </c>
      <c r="O25" s="21"/>
      <c r="P25" s="13">
        <f t="shared" si="4"/>
        <v>0</v>
      </c>
      <c r="Q25" s="13"/>
      <c r="R25" s="15"/>
      <c r="S25" s="13">
        <f t="shared" si="5"/>
        <v>0</v>
      </c>
      <c r="T25" s="3">
        <f t="shared" si="6"/>
        <v>103.67980264406351</v>
      </c>
    </row>
    <row r="26" spans="2:20" ht="12.75">
      <c r="B26" s="5">
        <v>22</v>
      </c>
      <c r="C26" s="53" t="s">
        <v>4</v>
      </c>
      <c r="D26" s="56" t="s">
        <v>5</v>
      </c>
      <c r="E26" s="16">
        <v>3877.38</v>
      </c>
      <c r="F26" s="13">
        <f t="shared" si="0"/>
        <v>98.10563603010944</v>
      </c>
      <c r="G26" s="30">
        <v>1748.63</v>
      </c>
      <c r="H26" s="10">
        <v>5</v>
      </c>
      <c r="I26" s="14">
        <f t="shared" si="1"/>
        <v>103.10563603010944</v>
      </c>
      <c r="J26" s="13"/>
      <c r="K26" s="13">
        <f t="shared" si="2"/>
        <v>0</v>
      </c>
      <c r="L26" s="13"/>
      <c r="M26" s="15"/>
      <c r="N26" s="13">
        <f t="shared" si="3"/>
        <v>0</v>
      </c>
      <c r="O26" s="21"/>
      <c r="P26" s="13">
        <f t="shared" si="4"/>
        <v>0</v>
      </c>
      <c r="Q26" s="21"/>
      <c r="R26" s="15"/>
      <c r="S26" s="13">
        <f t="shared" si="5"/>
        <v>0</v>
      </c>
      <c r="T26" s="3">
        <f t="shared" si="6"/>
        <v>103.10563603010944</v>
      </c>
    </row>
    <row r="27" spans="2:20" ht="12.75">
      <c r="B27" s="5">
        <v>23</v>
      </c>
      <c r="C27" s="59" t="s">
        <v>120</v>
      </c>
      <c r="D27" s="68" t="s">
        <v>121</v>
      </c>
      <c r="E27" s="9"/>
      <c r="F27" s="13">
        <f t="shared" si="0"/>
        <v>0</v>
      </c>
      <c r="G27" s="9"/>
      <c r="H27" s="10"/>
      <c r="I27" s="14">
        <f t="shared" si="1"/>
        <v>0</v>
      </c>
      <c r="J27" s="9"/>
      <c r="K27" s="13">
        <f t="shared" si="2"/>
        <v>0</v>
      </c>
      <c r="L27" s="9"/>
      <c r="M27" s="9"/>
      <c r="N27" s="13">
        <f t="shared" si="3"/>
        <v>0</v>
      </c>
      <c r="O27" s="49">
        <v>4706.17</v>
      </c>
      <c r="P27" s="13">
        <f t="shared" si="4"/>
        <v>94.2095074898457</v>
      </c>
      <c r="Q27" s="2"/>
      <c r="R27" s="2"/>
      <c r="S27" s="13">
        <f t="shared" si="5"/>
        <v>94.2095074898457</v>
      </c>
      <c r="T27" s="3">
        <f t="shared" si="6"/>
        <v>94.2095074898457</v>
      </c>
    </row>
    <row r="28" spans="2:20" ht="12.75">
      <c r="B28" s="5">
        <v>24</v>
      </c>
      <c r="C28" s="53" t="s">
        <v>17</v>
      </c>
      <c r="D28" s="56" t="s">
        <v>18</v>
      </c>
      <c r="E28" s="16">
        <v>3718.72</v>
      </c>
      <c r="F28" s="13">
        <f t="shared" si="0"/>
        <v>94.09121386551963</v>
      </c>
      <c r="G28" s="9"/>
      <c r="H28" s="10"/>
      <c r="I28" s="14">
        <f t="shared" si="1"/>
        <v>94.09121386551963</v>
      </c>
      <c r="J28" s="13"/>
      <c r="K28" s="13">
        <f t="shared" si="2"/>
        <v>0</v>
      </c>
      <c r="L28" s="13"/>
      <c r="M28" s="15"/>
      <c r="N28" s="13">
        <f t="shared" si="3"/>
        <v>0</v>
      </c>
      <c r="O28" s="21"/>
      <c r="P28" s="13">
        <f t="shared" si="4"/>
        <v>0</v>
      </c>
      <c r="Q28" s="21"/>
      <c r="R28" s="15"/>
      <c r="S28" s="13">
        <f t="shared" si="5"/>
        <v>0</v>
      </c>
      <c r="T28" s="3">
        <f t="shared" si="6"/>
        <v>94.09121386551963</v>
      </c>
    </row>
    <row r="29" spans="2:20" ht="12.75">
      <c r="B29" s="5">
        <v>25</v>
      </c>
      <c r="C29" s="53" t="s">
        <v>19</v>
      </c>
      <c r="D29" s="56" t="s">
        <v>20</v>
      </c>
      <c r="E29" s="16">
        <v>3709.08</v>
      </c>
      <c r="F29" s="13">
        <f t="shared" si="0"/>
        <v>93.84730216965019</v>
      </c>
      <c r="G29" s="9"/>
      <c r="H29" s="11"/>
      <c r="I29" s="14">
        <f t="shared" si="1"/>
        <v>93.84730216965019</v>
      </c>
      <c r="J29" s="13"/>
      <c r="K29" s="13">
        <f t="shared" si="2"/>
        <v>0</v>
      </c>
      <c r="L29" s="13"/>
      <c r="M29" s="15"/>
      <c r="N29" s="13">
        <f t="shared" si="3"/>
        <v>0</v>
      </c>
      <c r="O29" s="21"/>
      <c r="P29" s="13">
        <f t="shared" si="4"/>
        <v>0</v>
      </c>
      <c r="Q29" s="21"/>
      <c r="R29" s="15"/>
      <c r="S29" s="13">
        <f t="shared" si="5"/>
        <v>0</v>
      </c>
      <c r="T29" s="3">
        <f t="shared" si="6"/>
        <v>93.84730216965019</v>
      </c>
    </row>
    <row r="30" spans="2:20" ht="12.75">
      <c r="B30" s="5">
        <v>26</v>
      </c>
      <c r="C30" s="58" t="s">
        <v>115</v>
      </c>
      <c r="D30" s="68" t="s">
        <v>116</v>
      </c>
      <c r="E30" s="9"/>
      <c r="F30" s="13">
        <f t="shared" si="0"/>
        <v>0</v>
      </c>
      <c r="G30" s="9"/>
      <c r="H30" s="10"/>
      <c r="I30" s="14">
        <f t="shared" si="1"/>
        <v>0</v>
      </c>
      <c r="J30" s="9"/>
      <c r="K30" s="13">
        <f t="shared" si="2"/>
        <v>0</v>
      </c>
      <c r="L30" s="9"/>
      <c r="M30" s="9"/>
      <c r="N30" s="13">
        <f t="shared" si="3"/>
        <v>0</v>
      </c>
      <c r="O30" s="49">
        <v>4687.13</v>
      </c>
      <c r="P30" s="13">
        <f t="shared" si="4"/>
        <v>93.82835912023589</v>
      </c>
      <c r="Q30" s="2"/>
      <c r="R30" s="2"/>
      <c r="S30" s="13">
        <f t="shared" si="5"/>
        <v>93.82835912023589</v>
      </c>
      <c r="T30" s="3">
        <f t="shared" si="6"/>
        <v>93.82835912023589</v>
      </c>
    </row>
    <row r="31" spans="2:20" ht="12.75">
      <c r="B31" s="5">
        <v>27</v>
      </c>
      <c r="C31" s="58" t="s">
        <v>113</v>
      </c>
      <c r="D31" s="68" t="s">
        <v>114</v>
      </c>
      <c r="E31" s="21"/>
      <c r="F31" s="13">
        <f t="shared" si="0"/>
        <v>0</v>
      </c>
      <c r="G31" s="9"/>
      <c r="H31" s="10"/>
      <c r="I31" s="14">
        <f t="shared" si="1"/>
        <v>0</v>
      </c>
      <c r="J31" s="13"/>
      <c r="K31" s="13">
        <f t="shared" si="2"/>
        <v>0</v>
      </c>
      <c r="L31" s="13"/>
      <c r="M31" s="15"/>
      <c r="N31" s="13">
        <f t="shared" si="3"/>
        <v>0</v>
      </c>
      <c r="O31" s="48">
        <v>4631.38</v>
      </c>
      <c r="P31" s="13">
        <f t="shared" si="4"/>
        <v>92.71233907791722</v>
      </c>
      <c r="Q31" s="21"/>
      <c r="R31" s="15"/>
      <c r="S31" s="13">
        <f t="shared" si="5"/>
        <v>92.71233907791722</v>
      </c>
      <c r="T31" s="3">
        <f t="shared" si="6"/>
        <v>92.71233907791722</v>
      </c>
    </row>
    <row r="32" spans="2:20" ht="12.75">
      <c r="B32" s="5">
        <v>28</v>
      </c>
      <c r="C32" s="50" t="s">
        <v>49</v>
      </c>
      <c r="D32" s="63" t="s">
        <v>45</v>
      </c>
      <c r="E32" s="9"/>
      <c r="F32" s="13">
        <f t="shared" si="0"/>
        <v>0</v>
      </c>
      <c r="G32" s="29"/>
      <c r="H32" s="10"/>
      <c r="I32" s="14">
        <f t="shared" si="1"/>
        <v>0</v>
      </c>
      <c r="J32" s="12">
        <v>3505.408770473971</v>
      </c>
      <c r="K32" s="13">
        <f t="shared" si="2"/>
        <v>91.7684140060141</v>
      </c>
      <c r="L32" s="13"/>
      <c r="M32" s="15"/>
      <c r="N32" s="13">
        <f t="shared" si="3"/>
        <v>91.7684140060141</v>
      </c>
      <c r="O32" s="21"/>
      <c r="P32" s="13">
        <f t="shared" si="4"/>
        <v>0</v>
      </c>
      <c r="Q32" s="21"/>
      <c r="R32" s="15"/>
      <c r="S32" s="13">
        <f t="shared" si="5"/>
        <v>0</v>
      </c>
      <c r="T32" s="3">
        <f t="shared" si="6"/>
        <v>91.7684140060141</v>
      </c>
    </row>
    <row r="33" spans="2:20" ht="12.75">
      <c r="B33" s="5">
        <v>29</v>
      </c>
      <c r="C33" s="53" t="s">
        <v>25</v>
      </c>
      <c r="D33" s="56" t="s">
        <v>9</v>
      </c>
      <c r="E33" s="16">
        <v>3610.68</v>
      </c>
      <c r="F33" s="13">
        <f t="shared" si="0"/>
        <v>91.35758112467582</v>
      </c>
      <c r="G33" s="9"/>
      <c r="H33" s="10"/>
      <c r="I33" s="14">
        <f t="shared" si="1"/>
        <v>91.35758112467582</v>
      </c>
      <c r="J33" s="13"/>
      <c r="K33" s="13">
        <f t="shared" si="2"/>
        <v>0</v>
      </c>
      <c r="L33" s="13"/>
      <c r="M33" s="15"/>
      <c r="N33" s="13">
        <f t="shared" si="3"/>
        <v>0</v>
      </c>
      <c r="O33" s="21"/>
      <c r="P33" s="13">
        <f t="shared" si="4"/>
        <v>0</v>
      </c>
      <c r="Q33" s="21"/>
      <c r="R33" s="15"/>
      <c r="S33" s="13">
        <f t="shared" si="5"/>
        <v>0</v>
      </c>
      <c r="T33" s="3">
        <f t="shared" si="6"/>
        <v>91.35758112467582</v>
      </c>
    </row>
    <row r="34" spans="2:20" ht="12.75">
      <c r="B34" s="5">
        <v>30</v>
      </c>
      <c r="C34" s="53" t="s">
        <v>26</v>
      </c>
      <c r="D34" s="56" t="s">
        <v>27</v>
      </c>
      <c r="E34" s="16">
        <v>3584.06</v>
      </c>
      <c r="F34" s="13">
        <f t="shared" si="0"/>
        <v>90.68404073628945</v>
      </c>
      <c r="G34" s="9"/>
      <c r="H34" s="10"/>
      <c r="I34" s="14">
        <f t="shared" si="1"/>
        <v>90.68404073628945</v>
      </c>
      <c r="J34" s="13"/>
      <c r="K34" s="13">
        <f t="shared" si="2"/>
        <v>0</v>
      </c>
      <c r="L34" s="13"/>
      <c r="M34" s="15"/>
      <c r="N34" s="13">
        <f t="shared" si="3"/>
        <v>0</v>
      </c>
      <c r="O34" s="21"/>
      <c r="P34" s="13">
        <f t="shared" si="4"/>
        <v>0</v>
      </c>
      <c r="Q34" s="21"/>
      <c r="R34" s="15"/>
      <c r="S34" s="13">
        <f t="shared" si="5"/>
        <v>0</v>
      </c>
      <c r="T34" s="3">
        <f t="shared" si="6"/>
        <v>90.68404073628945</v>
      </c>
    </row>
    <row r="35" spans="2:20" ht="12.75">
      <c r="B35" s="5">
        <v>31</v>
      </c>
      <c r="C35" s="52" t="s">
        <v>51</v>
      </c>
      <c r="D35" s="51" t="s">
        <v>47</v>
      </c>
      <c r="E35" s="9"/>
      <c r="F35" s="13">
        <f t="shared" si="0"/>
        <v>0</v>
      </c>
      <c r="G35" s="9"/>
      <c r="H35" s="10"/>
      <c r="I35" s="14">
        <f t="shared" si="1"/>
        <v>0</v>
      </c>
      <c r="J35" s="12">
        <v>3302.874686303376</v>
      </c>
      <c r="K35" s="13">
        <f t="shared" si="2"/>
        <v>86.4662558545746</v>
      </c>
      <c r="L35" s="13"/>
      <c r="M35" s="15"/>
      <c r="N35" s="13">
        <f t="shared" si="3"/>
        <v>86.4662558545746</v>
      </c>
      <c r="O35" s="21"/>
      <c r="P35" s="13">
        <f t="shared" si="4"/>
        <v>0</v>
      </c>
      <c r="Q35" s="13"/>
      <c r="R35" s="15"/>
      <c r="S35" s="13">
        <f t="shared" si="5"/>
        <v>0</v>
      </c>
      <c r="T35" s="3">
        <f t="shared" si="6"/>
        <v>86.4662558545746</v>
      </c>
    </row>
    <row r="36" spans="2:20" ht="12.75">
      <c r="B36" s="5">
        <v>32</v>
      </c>
      <c r="C36" s="50" t="s">
        <v>52</v>
      </c>
      <c r="D36" s="63" t="s">
        <v>45</v>
      </c>
      <c r="E36" s="9"/>
      <c r="F36" s="13">
        <f t="shared" si="0"/>
        <v>0</v>
      </c>
      <c r="G36" s="9"/>
      <c r="H36" s="10"/>
      <c r="I36" s="14">
        <f t="shared" si="1"/>
        <v>0</v>
      </c>
      <c r="J36" s="12">
        <v>3295.220414544818</v>
      </c>
      <c r="K36" s="13">
        <f t="shared" si="2"/>
        <v>86.26587398026358</v>
      </c>
      <c r="L36" s="13"/>
      <c r="M36" s="15"/>
      <c r="N36" s="13">
        <f t="shared" si="3"/>
        <v>86.26587398026358</v>
      </c>
      <c r="O36" s="21"/>
      <c r="P36" s="13">
        <f t="shared" si="4"/>
        <v>0</v>
      </c>
      <c r="Q36" s="13"/>
      <c r="R36" s="15"/>
      <c r="S36" s="13">
        <f t="shared" si="5"/>
        <v>0</v>
      </c>
      <c r="T36" s="3">
        <f t="shared" si="6"/>
        <v>86.26587398026358</v>
      </c>
    </row>
    <row r="37" spans="2:20" ht="12.75">
      <c r="B37" s="5">
        <v>33</v>
      </c>
      <c r="C37" s="50" t="s">
        <v>53</v>
      </c>
      <c r="D37" s="63" t="s">
        <v>45</v>
      </c>
      <c r="E37" s="9"/>
      <c r="F37" s="13">
        <f aca="true" t="shared" si="7" ref="F37:F68">E37/MAX($E$5:$E$70)*100</f>
        <v>0</v>
      </c>
      <c r="G37" s="9"/>
      <c r="H37" s="10"/>
      <c r="I37" s="14">
        <f aca="true" t="shared" si="8" ref="I37:I68">F37+H37</f>
        <v>0</v>
      </c>
      <c r="J37" s="12">
        <v>3194.872874097409</v>
      </c>
      <c r="K37" s="13">
        <f aca="true" t="shared" si="9" ref="K37:K68">J37/MAX($J$5:$J$70)*100</f>
        <v>83.63886662128502</v>
      </c>
      <c r="L37" s="13"/>
      <c r="M37" s="15"/>
      <c r="N37" s="13">
        <f aca="true" t="shared" si="10" ref="N37:N68">K37+M37</f>
        <v>83.63886662128502</v>
      </c>
      <c r="O37" s="21"/>
      <c r="P37" s="13">
        <f aca="true" t="shared" si="11" ref="P37:P68">O37/MAX($O$5:$O$70)*100</f>
        <v>0</v>
      </c>
      <c r="Q37" s="13"/>
      <c r="R37" s="15"/>
      <c r="S37" s="13">
        <f aca="true" t="shared" si="12" ref="S37:S68">P37+R37</f>
        <v>0</v>
      </c>
      <c r="T37" s="3">
        <f aca="true" t="shared" si="13" ref="T37:T68">I37+N37+S37-MIN(I37,N37,S37)</f>
        <v>83.63886662128502</v>
      </c>
    </row>
    <row r="38" spans="2:20" ht="12.75">
      <c r="B38" s="5">
        <v>34</v>
      </c>
      <c r="C38" s="60" t="s">
        <v>138</v>
      </c>
      <c r="D38" s="67" t="s">
        <v>139</v>
      </c>
      <c r="E38" s="9"/>
      <c r="F38" s="13">
        <f t="shared" si="7"/>
        <v>0</v>
      </c>
      <c r="G38" s="9"/>
      <c r="H38" s="10"/>
      <c r="I38" s="14">
        <f t="shared" si="8"/>
        <v>0</v>
      </c>
      <c r="J38" s="9"/>
      <c r="K38" s="13">
        <f t="shared" si="9"/>
        <v>0</v>
      </c>
      <c r="L38" s="9"/>
      <c r="M38" s="9"/>
      <c r="N38" s="13">
        <f t="shared" si="10"/>
        <v>0</v>
      </c>
      <c r="O38" s="49">
        <v>4088.2</v>
      </c>
      <c r="P38" s="13">
        <f t="shared" si="11"/>
        <v>81.83880066380671</v>
      </c>
      <c r="Q38" s="2"/>
      <c r="R38" s="2"/>
      <c r="S38" s="13">
        <f t="shared" si="12"/>
        <v>81.83880066380671</v>
      </c>
      <c r="T38" s="3">
        <f t="shared" si="13"/>
        <v>81.83880066380671</v>
      </c>
    </row>
    <row r="39" spans="2:20" ht="12.75">
      <c r="B39" s="5">
        <v>35</v>
      </c>
      <c r="C39" s="53" t="s">
        <v>31</v>
      </c>
      <c r="D39" s="56" t="s">
        <v>9</v>
      </c>
      <c r="E39" s="16">
        <v>3223.27</v>
      </c>
      <c r="F39" s="13">
        <f t="shared" si="7"/>
        <v>81.55531659181479</v>
      </c>
      <c r="G39" s="9"/>
      <c r="H39" s="10"/>
      <c r="I39" s="14">
        <f t="shared" si="8"/>
        <v>81.55531659181479</v>
      </c>
      <c r="J39" s="13"/>
      <c r="K39" s="13">
        <f t="shared" si="9"/>
        <v>0</v>
      </c>
      <c r="L39" s="13"/>
      <c r="M39" s="15"/>
      <c r="N39" s="13">
        <f t="shared" si="10"/>
        <v>0</v>
      </c>
      <c r="O39" s="21"/>
      <c r="P39" s="13">
        <f t="shared" si="11"/>
        <v>0</v>
      </c>
      <c r="Q39" s="21"/>
      <c r="R39" s="15"/>
      <c r="S39" s="13">
        <f t="shared" si="12"/>
        <v>0</v>
      </c>
      <c r="T39" s="3">
        <f t="shared" si="13"/>
        <v>81.55531659181479</v>
      </c>
    </row>
    <row r="40" spans="2:20" ht="12.75">
      <c r="B40" s="5">
        <v>36</v>
      </c>
      <c r="C40" s="74" t="s">
        <v>140</v>
      </c>
      <c r="D40" s="75" t="s">
        <v>139</v>
      </c>
      <c r="E40" s="8"/>
      <c r="F40" s="23">
        <f t="shared" si="7"/>
        <v>0</v>
      </c>
      <c r="G40" s="8"/>
      <c r="H40" s="22"/>
      <c r="I40" s="24">
        <f t="shared" si="8"/>
        <v>0</v>
      </c>
      <c r="J40" s="8"/>
      <c r="K40" s="13">
        <f t="shared" si="9"/>
        <v>0</v>
      </c>
      <c r="L40" s="8"/>
      <c r="M40" s="8"/>
      <c r="N40" s="23">
        <f t="shared" si="10"/>
        <v>0</v>
      </c>
      <c r="O40" s="76">
        <v>3820.71</v>
      </c>
      <c r="P40" s="23">
        <f t="shared" si="11"/>
        <v>76.4841064733166</v>
      </c>
      <c r="Q40" s="77"/>
      <c r="R40" s="77"/>
      <c r="S40" s="23">
        <f t="shared" si="12"/>
        <v>76.4841064733166</v>
      </c>
      <c r="T40" s="3">
        <f t="shared" si="13"/>
        <v>76.4841064733166</v>
      </c>
    </row>
    <row r="41" spans="2:20" ht="12.75">
      <c r="B41" s="5">
        <v>37</v>
      </c>
      <c r="C41" s="58" t="s">
        <v>145</v>
      </c>
      <c r="D41" s="68" t="s">
        <v>143</v>
      </c>
      <c r="E41" s="9"/>
      <c r="F41" s="13">
        <f t="shared" si="7"/>
        <v>0</v>
      </c>
      <c r="G41" s="9"/>
      <c r="H41" s="10"/>
      <c r="I41" s="14">
        <f t="shared" si="8"/>
        <v>0</v>
      </c>
      <c r="J41" s="9"/>
      <c r="K41" s="13">
        <f t="shared" si="9"/>
        <v>0</v>
      </c>
      <c r="L41" s="9"/>
      <c r="M41" s="9"/>
      <c r="N41" s="13">
        <f t="shared" si="10"/>
        <v>0</v>
      </c>
      <c r="O41" s="49">
        <v>3751.61</v>
      </c>
      <c r="P41" s="13">
        <f t="shared" si="11"/>
        <v>75.10084216974315</v>
      </c>
      <c r="Q41" s="2"/>
      <c r="R41" s="2"/>
      <c r="S41" s="13">
        <f t="shared" si="12"/>
        <v>75.10084216974315</v>
      </c>
      <c r="T41" s="3">
        <f t="shared" si="13"/>
        <v>75.10084216974315</v>
      </c>
    </row>
    <row r="42" spans="2:20" ht="12.75">
      <c r="B42" s="5">
        <v>38</v>
      </c>
      <c r="C42" s="55" t="s">
        <v>55</v>
      </c>
      <c r="D42" s="72" t="s">
        <v>56</v>
      </c>
      <c r="E42" s="9"/>
      <c r="F42" s="13">
        <f t="shared" si="7"/>
        <v>0</v>
      </c>
      <c r="G42" s="9"/>
      <c r="H42" s="10"/>
      <c r="I42" s="14">
        <f t="shared" si="8"/>
        <v>0</v>
      </c>
      <c r="J42" s="12">
        <v>2862.246872082166</v>
      </c>
      <c r="K42" s="13">
        <f t="shared" si="9"/>
        <v>74.93102035833041</v>
      </c>
      <c r="L42" s="13"/>
      <c r="M42" s="15"/>
      <c r="N42" s="13">
        <f t="shared" si="10"/>
        <v>74.93102035833041</v>
      </c>
      <c r="O42" s="21"/>
      <c r="P42" s="13">
        <f t="shared" si="11"/>
        <v>0</v>
      </c>
      <c r="Q42" s="13"/>
      <c r="R42" s="15"/>
      <c r="S42" s="13">
        <f t="shared" si="12"/>
        <v>0</v>
      </c>
      <c r="T42" s="3">
        <f t="shared" si="13"/>
        <v>74.93102035833041</v>
      </c>
    </row>
    <row r="43" spans="2:20" ht="12.75">
      <c r="B43" s="5">
        <v>39</v>
      </c>
      <c r="C43" s="58" t="s">
        <v>150</v>
      </c>
      <c r="D43" s="58" t="s">
        <v>149</v>
      </c>
      <c r="E43" s="9"/>
      <c r="F43" s="13">
        <f t="shared" si="7"/>
        <v>0</v>
      </c>
      <c r="G43" s="9"/>
      <c r="H43" s="10"/>
      <c r="I43" s="14">
        <f t="shared" si="8"/>
        <v>0</v>
      </c>
      <c r="J43" s="9"/>
      <c r="K43" s="13">
        <f t="shared" si="9"/>
        <v>0</v>
      </c>
      <c r="L43" s="9"/>
      <c r="M43" s="9"/>
      <c r="N43" s="13">
        <f t="shared" si="10"/>
        <v>0</v>
      </c>
      <c r="O43" s="49">
        <v>3712.77</v>
      </c>
      <c r="P43" s="13">
        <f t="shared" si="11"/>
        <v>74.32333152501386</v>
      </c>
      <c r="Q43" s="2"/>
      <c r="R43" s="2"/>
      <c r="S43" s="13">
        <f t="shared" si="12"/>
        <v>74.32333152501386</v>
      </c>
      <c r="T43" s="3">
        <f t="shared" si="13"/>
        <v>74.32333152501386</v>
      </c>
    </row>
    <row r="44" spans="2:20" ht="12.75">
      <c r="B44" s="5">
        <v>40</v>
      </c>
      <c r="C44" s="58" t="s">
        <v>144</v>
      </c>
      <c r="D44" s="68" t="s">
        <v>143</v>
      </c>
      <c r="E44" s="9"/>
      <c r="F44" s="13">
        <f t="shared" si="7"/>
        <v>0</v>
      </c>
      <c r="G44" s="9"/>
      <c r="H44" s="10"/>
      <c r="I44" s="14">
        <f t="shared" si="8"/>
        <v>0</v>
      </c>
      <c r="J44" s="9"/>
      <c r="K44" s="13">
        <f t="shared" si="9"/>
        <v>0</v>
      </c>
      <c r="L44" s="9"/>
      <c r="M44" s="9"/>
      <c r="N44" s="13">
        <f t="shared" si="10"/>
        <v>0</v>
      </c>
      <c r="O44" s="49">
        <v>3641.39</v>
      </c>
      <c r="P44" s="13">
        <f t="shared" si="11"/>
        <v>72.89442550491148</v>
      </c>
      <c r="Q44" s="2"/>
      <c r="R44" s="2"/>
      <c r="S44" s="13">
        <f t="shared" si="12"/>
        <v>72.89442550491148</v>
      </c>
      <c r="T44" s="3">
        <f t="shared" si="13"/>
        <v>72.89442550491148</v>
      </c>
    </row>
    <row r="45" spans="2:20" ht="12.75">
      <c r="B45" s="5">
        <v>41</v>
      </c>
      <c r="C45" s="50" t="s">
        <v>58</v>
      </c>
      <c r="D45" s="63" t="s">
        <v>45</v>
      </c>
      <c r="E45" s="9"/>
      <c r="F45" s="13">
        <f t="shared" si="7"/>
        <v>0</v>
      </c>
      <c r="G45" s="9"/>
      <c r="H45" s="10"/>
      <c r="I45" s="14">
        <f t="shared" si="8"/>
        <v>0</v>
      </c>
      <c r="J45" s="12">
        <v>2752.3186475496796</v>
      </c>
      <c r="K45" s="13">
        <f t="shared" si="9"/>
        <v>72.05319940209446</v>
      </c>
      <c r="L45" s="13"/>
      <c r="M45" s="15"/>
      <c r="N45" s="13">
        <f t="shared" si="10"/>
        <v>72.05319940209446</v>
      </c>
      <c r="O45" s="21"/>
      <c r="P45" s="13">
        <f t="shared" si="11"/>
        <v>0</v>
      </c>
      <c r="Q45" s="13"/>
      <c r="R45" s="15"/>
      <c r="S45" s="13">
        <f t="shared" si="12"/>
        <v>0</v>
      </c>
      <c r="T45" s="3">
        <f t="shared" si="13"/>
        <v>72.05319940209446</v>
      </c>
    </row>
    <row r="46" spans="2:20" ht="12.75">
      <c r="B46" s="5">
        <v>42</v>
      </c>
      <c r="C46" s="58" t="s">
        <v>128</v>
      </c>
      <c r="D46" s="68" t="s">
        <v>129</v>
      </c>
      <c r="E46" s="9"/>
      <c r="F46" s="13">
        <f t="shared" si="7"/>
        <v>0</v>
      </c>
      <c r="G46" s="9"/>
      <c r="H46" s="10"/>
      <c r="I46" s="14">
        <f t="shared" si="8"/>
        <v>0</v>
      </c>
      <c r="J46" s="9"/>
      <c r="K46" s="13">
        <f t="shared" si="9"/>
        <v>0</v>
      </c>
      <c r="L46" s="9"/>
      <c r="M46" s="9"/>
      <c r="N46" s="13">
        <f t="shared" si="10"/>
        <v>0</v>
      </c>
      <c r="O46" s="49">
        <v>3397.81</v>
      </c>
      <c r="P46" s="13">
        <f t="shared" si="11"/>
        <v>68.01836878907321</v>
      </c>
      <c r="Q46" s="2"/>
      <c r="R46" s="2"/>
      <c r="S46" s="13">
        <f t="shared" si="12"/>
        <v>68.01836878907321</v>
      </c>
      <c r="T46" s="3">
        <f t="shared" si="13"/>
        <v>68.01836878907321</v>
      </c>
    </row>
    <row r="47" spans="2:20" ht="12.75">
      <c r="B47" s="5">
        <v>43</v>
      </c>
      <c r="C47" s="58" t="s">
        <v>148</v>
      </c>
      <c r="D47" s="58" t="s">
        <v>149</v>
      </c>
      <c r="E47" s="9"/>
      <c r="F47" s="13">
        <f t="shared" si="7"/>
        <v>0</v>
      </c>
      <c r="G47" s="9"/>
      <c r="H47" s="10"/>
      <c r="I47" s="14">
        <f t="shared" si="8"/>
        <v>0</v>
      </c>
      <c r="J47" s="9"/>
      <c r="K47" s="13">
        <f t="shared" si="9"/>
        <v>0</v>
      </c>
      <c r="L47" s="9"/>
      <c r="M47" s="9"/>
      <c r="N47" s="13">
        <f t="shared" si="10"/>
        <v>0</v>
      </c>
      <c r="O47" s="49">
        <v>3350.51</v>
      </c>
      <c r="P47" s="13">
        <f t="shared" si="11"/>
        <v>67.07150335406563</v>
      </c>
      <c r="Q47" s="2"/>
      <c r="R47" s="2"/>
      <c r="S47" s="13">
        <f t="shared" si="12"/>
        <v>67.07150335406563</v>
      </c>
      <c r="T47" s="3">
        <f t="shared" si="13"/>
        <v>67.07150335406563</v>
      </c>
    </row>
    <row r="48" spans="2:20" ht="12.75">
      <c r="B48" s="5">
        <v>44</v>
      </c>
      <c r="C48" s="56" t="s">
        <v>34</v>
      </c>
      <c r="D48" s="56" t="s">
        <v>35</v>
      </c>
      <c r="E48" s="16">
        <v>2606.25</v>
      </c>
      <c r="F48" s="13">
        <f t="shared" si="7"/>
        <v>65.94344993358213</v>
      </c>
      <c r="G48" s="9"/>
      <c r="H48" s="10"/>
      <c r="I48" s="14">
        <f t="shared" si="8"/>
        <v>65.94344993358213</v>
      </c>
      <c r="J48" s="13"/>
      <c r="K48" s="13">
        <f t="shared" si="9"/>
        <v>0</v>
      </c>
      <c r="L48" s="13"/>
      <c r="M48" s="15"/>
      <c r="N48" s="13">
        <f t="shared" si="10"/>
        <v>0</v>
      </c>
      <c r="O48" s="21"/>
      <c r="P48" s="13">
        <f t="shared" si="11"/>
        <v>0</v>
      </c>
      <c r="Q48" s="21"/>
      <c r="R48" s="15"/>
      <c r="S48" s="13">
        <f t="shared" si="12"/>
        <v>0</v>
      </c>
      <c r="T48" s="3">
        <f t="shared" si="13"/>
        <v>65.94344993358213</v>
      </c>
    </row>
    <row r="49" spans="2:20" ht="12.75">
      <c r="B49" s="5">
        <v>45</v>
      </c>
      <c r="C49" s="56" t="s">
        <v>36</v>
      </c>
      <c r="D49" s="56" t="s">
        <v>35</v>
      </c>
      <c r="E49" s="16">
        <v>2597.31</v>
      </c>
      <c r="F49" s="13">
        <f t="shared" si="7"/>
        <v>65.71724966791068</v>
      </c>
      <c r="G49" s="9"/>
      <c r="H49" s="10"/>
      <c r="I49" s="14">
        <f t="shared" si="8"/>
        <v>65.71724966791068</v>
      </c>
      <c r="J49" s="13"/>
      <c r="K49" s="13">
        <f t="shared" si="9"/>
        <v>0</v>
      </c>
      <c r="L49" s="13"/>
      <c r="M49" s="15"/>
      <c r="N49" s="13">
        <f t="shared" si="10"/>
        <v>0</v>
      </c>
      <c r="O49" s="21"/>
      <c r="P49" s="13">
        <f t="shared" si="11"/>
        <v>0</v>
      </c>
      <c r="Q49" s="21"/>
      <c r="R49" s="15"/>
      <c r="S49" s="13">
        <f t="shared" si="12"/>
        <v>0</v>
      </c>
      <c r="T49" s="3">
        <f t="shared" si="13"/>
        <v>65.71724966791068</v>
      </c>
    </row>
    <row r="50" spans="2:20" ht="12.75">
      <c r="B50" s="5">
        <v>46</v>
      </c>
      <c r="C50" s="60" t="s">
        <v>141</v>
      </c>
      <c r="D50" s="67" t="s">
        <v>139</v>
      </c>
      <c r="E50" s="9"/>
      <c r="F50" s="13">
        <f t="shared" si="7"/>
        <v>0</v>
      </c>
      <c r="G50" s="9"/>
      <c r="H50" s="10"/>
      <c r="I50" s="14">
        <f t="shared" si="8"/>
        <v>0</v>
      </c>
      <c r="J50" s="9"/>
      <c r="K50" s="13">
        <f t="shared" si="9"/>
        <v>0</v>
      </c>
      <c r="L50" s="9"/>
      <c r="M50" s="9"/>
      <c r="N50" s="13">
        <f t="shared" si="10"/>
        <v>0</v>
      </c>
      <c r="O50" s="49">
        <v>3232.79</v>
      </c>
      <c r="P50" s="13">
        <f t="shared" si="11"/>
        <v>64.71494946380993</v>
      </c>
      <c r="Q50" s="2"/>
      <c r="R50" s="2"/>
      <c r="S50" s="13">
        <f t="shared" si="12"/>
        <v>64.71494946380993</v>
      </c>
      <c r="T50" s="3">
        <f t="shared" si="13"/>
        <v>64.71494946380993</v>
      </c>
    </row>
    <row r="51" spans="2:20" ht="12.75">
      <c r="B51" s="5">
        <v>47</v>
      </c>
      <c r="C51" s="55" t="s">
        <v>61</v>
      </c>
      <c r="D51" s="72" t="s">
        <v>56</v>
      </c>
      <c r="E51" s="9"/>
      <c r="F51" s="13">
        <f t="shared" si="7"/>
        <v>0</v>
      </c>
      <c r="G51" s="9"/>
      <c r="H51" s="10"/>
      <c r="I51" s="14">
        <f t="shared" si="8"/>
        <v>0</v>
      </c>
      <c r="J51" s="12">
        <v>2392.1248768400083</v>
      </c>
      <c r="K51" s="13">
        <f t="shared" si="9"/>
        <v>62.62365402316762</v>
      </c>
      <c r="L51" s="13"/>
      <c r="M51" s="15"/>
      <c r="N51" s="13">
        <f t="shared" si="10"/>
        <v>62.62365402316762</v>
      </c>
      <c r="O51" s="21"/>
      <c r="P51" s="13">
        <f t="shared" si="11"/>
        <v>0</v>
      </c>
      <c r="Q51" s="13"/>
      <c r="R51" s="15"/>
      <c r="S51" s="13">
        <f t="shared" si="12"/>
        <v>0</v>
      </c>
      <c r="T51" s="3">
        <f t="shared" si="13"/>
        <v>62.62365402316762</v>
      </c>
    </row>
    <row r="52" spans="2:20" ht="12.75">
      <c r="B52" s="5">
        <v>48</v>
      </c>
      <c r="C52" s="58" t="s">
        <v>134</v>
      </c>
      <c r="D52" s="68" t="s">
        <v>135</v>
      </c>
      <c r="E52" s="9"/>
      <c r="F52" s="13">
        <f t="shared" si="7"/>
        <v>0</v>
      </c>
      <c r="G52" s="9"/>
      <c r="H52" s="10"/>
      <c r="I52" s="14">
        <f t="shared" si="8"/>
        <v>0</v>
      </c>
      <c r="J52" s="9"/>
      <c r="K52" s="13">
        <f t="shared" si="9"/>
        <v>0</v>
      </c>
      <c r="L52" s="9"/>
      <c r="M52" s="9"/>
      <c r="N52" s="13">
        <f t="shared" si="10"/>
        <v>0</v>
      </c>
      <c r="O52" s="49">
        <v>2268.48</v>
      </c>
      <c r="P52" s="13">
        <f t="shared" si="11"/>
        <v>45.4111057506561</v>
      </c>
      <c r="Q52" s="2"/>
      <c r="R52" s="2"/>
      <c r="S52" s="13">
        <f t="shared" si="12"/>
        <v>45.4111057506561</v>
      </c>
      <c r="T52" s="3">
        <f t="shared" si="13"/>
        <v>45.4111057506561</v>
      </c>
    </row>
    <row r="53" spans="2:20" ht="12.75">
      <c r="B53" s="5">
        <v>49</v>
      </c>
      <c r="C53" s="50" t="s">
        <v>62</v>
      </c>
      <c r="D53" s="63" t="s">
        <v>45</v>
      </c>
      <c r="E53" s="9"/>
      <c r="F53" s="13">
        <f t="shared" si="7"/>
        <v>0</v>
      </c>
      <c r="G53" s="9"/>
      <c r="H53" s="10"/>
      <c r="I53" s="14">
        <f t="shared" si="8"/>
        <v>0</v>
      </c>
      <c r="J53" s="12">
        <v>1629.2810482420941</v>
      </c>
      <c r="K53" s="13">
        <f t="shared" si="9"/>
        <v>42.653096274137745</v>
      </c>
      <c r="L53" s="13"/>
      <c r="M53" s="15"/>
      <c r="N53" s="13">
        <f t="shared" si="10"/>
        <v>42.653096274137745</v>
      </c>
      <c r="O53" s="21"/>
      <c r="P53" s="13">
        <f t="shared" si="11"/>
        <v>0</v>
      </c>
      <c r="Q53" s="13"/>
      <c r="R53" s="15"/>
      <c r="S53" s="13">
        <f t="shared" si="12"/>
        <v>0</v>
      </c>
      <c r="T53" s="3">
        <f t="shared" si="13"/>
        <v>42.653096274137745</v>
      </c>
    </row>
    <row r="54" spans="2:20" ht="12.75">
      <c r="B54" s="5">
        <v>50</v>
      </c>
      <c r="C54" s="54" t="s">
        <v>66</v>
      </c>
      <c r="D54" s="61"/>
      <c r="E54" s="9"/>
      <c r="F54" s="13">
        <f t="shared" si="7"/>
        <v>0</v>
      </c>
      <c r="G54" s="9"/>
      <c r="H54" s="10"/>
      <c r="I54" s="10"/>
      <c r="J54" s="9"/>
      <c r="K54" s="13">
        <f t="shared" si="9"/>
        <v>0</v>
      </c>
      <c r="L54" s="9"/>
      <c r="M54" s="9"/>
      <c r="N54" s="13">
        <f t="shared" si="10"/>
        <v>0</v>
      </c>
      <c r="O54" s="2">
        <v>1</v>
      </c>
      <c r="P54" s="13">
        <f t="shared" si="11"/>
        <v>0.020018296723205008</v>
      </c>
      <c r="Q54" s="2"/>
      <c r="R54" s="2"/>
      <c r="S54" s="13">
        <f t="shared" si="12"/>
        <v>0.020018296723205008</v>
      </c>
      <c r="T54" s="3">
        <f t="shared" si="13"/>
        <v>0.020018296723205008</v>
      </c>
    </row>
    <row r="55" spans="2:20" ht="12.75">
      <c r="B55" s="5">
        <v>51</v>
      </c>
      <c r="C55" s="60" t="s">
        <v>126</v>
      </c>
      <c r="D55" s="67" t="s">
        <v>127</v>
      </c>
      <c r="E55" s="9"/>
      <c r="F55" s="13">
        <f t="shared" si="7"/>
        <v>0</v>
      </c>
      <c r="G55" s="9"/>
      <c r="H55" s="10"/>
      <c r="I55" s="14">
        <f aca="true" t="shared" si="14" ref="I55:I64">F55+H55</f>
        <v>0</v>
      </c>
      <c r="J55" s="9"/>
      <c r="K55" s="13">
        <f t="shared" si="9"/>
        <v>0</v>
      </c>
      <c r="L55" s="9"/>
      <c r="M55" s="9"/>
      <c r="N55" s="13">
        <f t="shared" si="10"/>
        <v>0</v>
      </c>
      <c r="O55" s="49">
        <v>0</v>
      </c>
      <c r="P55" s="13">
        <f t="shared" si="11"/>
        <v>0</v>
      </c>
      <c r="Q55" s="2"/>
      <c r="R55" s="2"/>
      <c r="S55" s="13">
        <f t="shared" si="12"/>
        <v>0</v>
      </c>
      <c r="T55" s="3">
        <f t="shared" si="13"/>
        <v>0</v>
      </c>
    </row>
    <row r="56" spans="2:20" ht="12.75">
      <c r="B56" s="5">
        <v>52</v>
      </c>
      <c r="C56" s="58" t="s">
        <v>142</v>
      </c>
      <c r="D56" s="68" t="s">
        <v>143</v>
      </c>
      <c r="E56" s="9"/>
      <c r="F56" s="13">
        <f t="shared" si="7"/>
        <v>0</v>
      </c>
      <c r="G56" s="9"/>
      <c r="H56" s="10"/>
      <c r="I56" s="14">
        <f t="shared" si="14"/>
        <v>0</v>
      </c>
      <c r="J56" s="9"/>
      <c r="K56" s="13">
        <f t="shared" si="9"/>
        <v>0</v>
      </c>
      <c r="L56" s="9"/>
      <c r="M56" s="9"/>
      <c r="N56" s="13">
        <f t="shared" si="10"/>
        <v>0</v>
      </c>
      <c r="O56" s="49">
        <v>0</v>
      </c>
      <c r="P56" s="13">
        <f t="shared" si="11"/>
        <v>0</v>
      </c>
      <c r="Q56" s="2"/>
      <c r="R56" s="2"/>
      <c r="S56" s="13">
        <f t="shared" si="12"/>
        <v>0</v>
      </c>
      <c r="T56" s="3">
        <f t="shared" si="13"/>
        <v>0</v>
      </c>
    </row>
    <row r="57" spans="2:20" ht="12.75">
      <c r="B57" s="5">
        <v>53</v>
      </c>
      <c r="C57" s="2"/>
      <c r="D57" s="73"/>
      <c r="E57" s="9"/>
      <c r="F57" s="13">
        <f t="shared" si="7"/>
        <v>0</v>
      </c>
      <c r="G57" s="9"/>
      <c r="H57" s="10"/>
      <c r="I57" s="14">
        <f t="shared" si="14"/>
        <v>0</v>
      </c>
      <c r="J57" s="9"/>
      <c r="K57" s="13">
        <f t="shared" si="9"/>
        <v>0</v>
      </c>
      <c r="L57" s="9"/>
      <c r="M57" s="9"/>
      <c r="N57" s="13">
        <f t="shared" si="10"/>
        <v>0</v>
      </c>
      <c r="O57" s="2"/>
      <c r="P57" s="13">
        <f t="shared" si="11"/>
        <v>0</v>
      </c>
      <c r="Q57" s="2"/>
      <c r="R57" s="2"/>
      <c r="S57" s="13">
        <f t="shared" si="12"/>
        <v>0</v>
      </c>
      <c r="T57" s="3">
        <f t="shared" si="13"/>
        <v>0</v>
      </c>
    </row>
    <row r="58" spans="2:20" ht="12.75">
      <c r="B58" s="5">
        <v>54</v>
      </c>
      <c r="C58" s="2"/>
      <c r="D58" s="73"/>
      <c r="E58" s="27"/>
      <c r="F58" s="13">
        <f t="shared" si="7"/>
        <v>0</v>
      </c>
      <c r="G58" s="27"/>
      <c r="H58" s="2"/>
      <c r="I58" s="14">
        <f t="shared" si="14"/>
        <v>0</v>
      </c>
      <c r="J58" s="27"/>
      <c r="K58" s="13">
        <f t="shared" si="9"/>
        <v>0</v>
      </c>
      <c r="L58" s="27"/>
      <c r="M58" s="27"/>
      <c r="N58" s="13">
        <f t="shared" si="10"/>
        <v>0</v>
      </c>
      <c r="O58" s="2"/>
      <c r="P58" s="13">
        <f t="shared" si="11"/>
        <v>0</v>
      </c>
      <c r="Q58" s="2"/>
      <c r="R58" s="2"/>
      <c r="S58" s="13">
        <f t="shared" si="12"/>
        <v>0</v>
      </c>
      <c r="T58" s="3">
        <f t="shared" si="13"/>
        <v>0</v>
      </c>
    </row>
    <row r="59" spans="2:20" ht="12.75">
      <c r="B59" s="5">
        <v>55</v>
      </c>
      <c r="C59" s="2"/>
      <c r="D59" s="73"/>
      <c r="E59" s="27"/>
      <c r="F59" s="13">
        <f t="shared" si="7"/>
        <v>0</v>
      </c>
      <c r="G59" s="27"/>
      <c r="H59" s="2"/>
      <c r="I59" s="14">
        <f t="shared" si="14"/>
        <v>0</v>
      </c>
      <c r="J59" s="27"/>
      <c r="K59" s="13">
        <f t="shared" si="9"/>
        <v>0</v>
      </c>
      <c r="L59" s="27"/>
      <c r="M59" s="27"/>
      <c r="N59" s="13">
        <f t="shared" si="10"/>
        <v>0</v>
      </c>
      <c r="O59" s="2"/>
      <c r="P59" s="13">
        <f t="shared" si="11"/>
        <v>0</v>
      </c>
      <c r="Q59" s="2"/>
      <c r="R59" s="2"/>
      <c r="S59" s="13">
        <f t="shared" si="12"/>
        <v>0</v>
      </c>
      <c r="T59" s="3">
        <f t="shared" si="13"/>
        <v>0</v>
      </c>
    </row>
    <row r="60" spans="2:20" ht="12.75">
      <c r="B60" s="5">
        <v>56</v>
      </c>
      <c r="C60" s="2"/>
      <c r="D60" s="73"/>
      <c r="E60" s="27"/>
      <c r="F60" s="13">
        <f t="shared" si="7"/>
        <v>0</v>
      </c>
      <c r="G60" s="27"/>
      <c r="H60" s="2"/>
      <c r="I60" s="14">
        <f t="shared" si="14"/>
        <v>0</v>
      </c>
      <c r="J60" s="27"/>
      <c r="K60" s="13">
        <f t="shared" si="9"/>
        <v>0</v>
      </c>
      <c r="L60" s="27"/>
      <c r="M60" s="27"/>
      <c r="N60" s="13">
        <f t="shared" si="10"/>
        <v>0</v>
      </c>
      <c r="O60" s="2"/>
      <c r="P60" s="13">
        <f t="shared" si="11"/>
        <v>0</v>
      </c>
      <c r="Q60" s="2"/>
      <c r="R60" s="2"/>
      <c r="S60" s="13">
        <f t="shared" si="12"/>
        <v>0</v>
      </c>
      <c r="T60" s="3">
        <f t="shared" si="13"/>
        <v>0</v>
      </c>
    </row>
    <row r="61" spans="2:20" ht="12.75">
      <c r="B61" s="5">
        <v>57</v>
      </c>
      <c r="C61" s="2"/>
      <c r="D61" s="73"/>
      <c r="E61" s="27"/>
      <c r="F61" s="13">
        <f t="shared" si="7"/>
        <v>0</v>
      </c>
      <c r="G61" s="27"/>
      <c r="H61" s="2"/>
      <c r="I61" s="14">
        <f t="shared" si="14"/>
        <v>0</v>
      </c>
      <c r="J61" s="27"/>
      <c r="K61" s="13">
        <f t="shared" si="9"/>
        <v>0</v>
      </c>
      <c r="L61" s="27"/>
      <c r="M61" s="27"/>
      <c r="N61" s="13">
        <f t="shared" si="10"/>
        <v>0</v>
      </c>
      <c r="O61" s="2"/>
      <c r="P61" s="13">
        <f t="shared" si="11"/>
        <v>0</v>
      </c>
      <c r="Q61" s="2"/>
      <c r="R61" s="2"/>
      <c r="S61" s="13">
        <f t="shared" si="12"/>
        <v>0</v>
      </c>
      <c r="T61" s="3">
        <f t="shared" si="13"/>
        <v>0</v>
      </c>
    </row>
    <row r="62" spans="2:20" ht="12.75">
      <c r="B62" s="5">
        <v>58</v>
      </c>
      <c r="C62" s="2"/>
      <c r="D62" s="73"/>
      <c r="E62" s="27"/>
      <c r="F62" s="13">
        <f t="shared" si="7"/>
        <v>0</v>
      </c>
      <c r="G62" s="27"/>
      <c r="H62" s="2"/>
      <c r="I62" s="14">
        <f t="shared" si="14"/>
        <v>0</v>
      </c>
      <c r="J62" s="27"/>
      <c r="K62" s="13">
        <f t="shared" si="9"/>
        <v>0</v>
      </c>
      <c r="L62" s="27"/>
      <c r="M62" s="27"/>
      <c r="N62" s="13">
        <f t="shared" si="10"/>
        <v>0</v>
      </c>
      <c r="O62" s="2"/>
      <c r="P62" s="13">
        <f t="shared" si="11"/>
        <v>0</v>
      </c>
      <c r="Q62" s="2"/>
      <c r="R62" s="2"/>
      <c r="S62" s="13">
        <f t="shared" si="12"/>
        <v>0</v>
      </c>
      <c r="T62" s="3">
        <f t="shared" si="13"/>
        <v>0</v>
      </c>
    </row>
    <row r="63" spans="2:20" ht="12.75">
      <c r="B63" s="5">
        <v>59</v>
      </c>
      <c r="C63" s="2"/>
      <c r="D63" s="73"/>
      <c r="E63" s="27"/>
      <c r="F63" s="13">
        <f t="shared" si="7"/>
        <v>0</v>
      </c>
      <c r="G63" s="27"/>
      <c r="H63" s="2"/>
      <c r="I63" s="14">
        <f t="shared" si="14"/>
        <v>0</v>
      </c>
      <c r="J63" s="27"/>
      <c r="K63" s="13">
        <f t="shared" si="9"/>
        <v>0</v>
      </c>
      <c r="L63" s="27"/>
      <c r="M63" s="27"/>
      <c r="N63" s="13">
        <f t="shared" si="10"/>
        <v>0</v>
      </c>
      <c r="O63" s="2"/>
      <c r="P63" s="13">
        <f t="shared" si="11"/>
        <v>0</v>
      </c>
      <c r="Q63" s="2"/>
      <c r="R63" s="2"/>
      <c r="S63" s="13">
        <f t="shared" si="12"/>
        <v>0</v>
      </c>
      <c r="T63" s="3">
        <f t="shared" si="13"/>
        <v>0</v>
      </c>
    </row>
    <row r="64" spans="2:20" ht="12.75">
      <c r="B64" s="5">
        <v>60</v>
      </c>
      <c r="C64" s="2"/>
      <c r="D64" s="73"/>
      <c r="E64" s="27"/>
      <c r="F64" s="13">
        <f t="shared" si="7"/>
        <v>0</v>
      </c>
      <c r="G64" s="27"/>
      <c r="H64" s="2"/>
      <c r="I64" s="14">
        <f t="shared" si="14"/>
        <v>0</v>
      </c>
      <c r="J64" s="27"/>
      <c r="K64" s="13">
        <f t="shared" si="9"/>
        <v>0</v>
      </c>
      <c r="L64" s="27"/>
      <c r="M64" s="27"/>
      <c r="N64" s="13">
        <f t="shared" si="10"/>
        <v>0</v>
      </c>
      <c r="O64" s="2"/>
      <c r="P64" s="13">
        <f t="shared" si="11"/>
        <v>0</v>
      </c>
      <c r="Q64" s="2"/>
      <c r="R64" s="2"/>
      <c r="S64" s="13">
        <f t="shared" si="12"/>
        <v>0</v>
      </c>
      <c r="T64" s="3">
        <f t="shared" si="13"/>
        <v>0</v>
      </c>
    </row>
  </sheetData>
  <mergeCells count="3">
    <mergeCell ref="E3:I3"/>
    <mergeCell ref="J3:N3"/>
    <mergeCell ref="O3:S3"/>
  </mergeCells>
  <printOptions gridLines="1" horizontalCentered="1"/>
  <pageMargins left="0.3937007874015748" right="0.3937007874015748" top="0.3937007874015748" bottom="0.3937007874015748" header="0.5118110236220472" footer="0.5118110236220472"/>
  <pageSetup blackAndWhite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4"/>
  <sheetViews>
    <sheetView zoomScale="84" zoomScaleNormal="84" workbookViewId="0" topLeftCell="A1">
      <selection activeCell="S11" sqref="S11"/>
    </sheetView>
  </sheetViews>
  <sheetFormatPr defaultColWidth="9.00390625" defaultRowHeight="12.75"/>
  <cols>
    <col min="1" max="1" width="3.25390625" style="0" customWidth="1"/>
    <col min="2" max="2" width="3.00390625" style="6" customWidth="1"/>
    <col min="3" max="3" width="21.375" style="0" customWidth="1"/>
    <col min="4" max="4" width="20.75390625" style="0" bestFit="1" customWidth="1"/>
    <col min="5" max="5" width="8.75390625" style="1" bestFit="1" customWidth="1"/>
    <col min="6" max="6" width="6.75390625" style="1" bestFit="1" customWidth="1"/>
    <col min="7" max="7" width="8.125" style="1" bestFit="1" customWidth="1"/>
    <col min="8" max="8" width="3.125" style="1" bestFit="1" customWidth="1"/>
    <col min="9" max="9" width="6.75390625" style="0" bestFit="1" customWidth="1"/>
    <col min="10" max="10" width="7.875" style="1" bestFit="1" customWidth="1"/>
    <col min="11" max="11" width="6.75390625" style="1" bestFit="1" customWidth="1"/>
    <col min="12" max="12" width="7.875" style="1" bestFit="1" customWidth="1"/>
    <col min="13" max="13" width="3.625" style="1" bestFit="1" customWidth="1"/>
    <col min="14" max="14" width="6.75390625" style="1" bestFit="1" customWidth="1"/>
    <col min="15" max="15" width="7.875" style="0" bestFit="1" customWidth="1"/>
    <col min="16" max="17" width="7.625" style="0" bestFit="1" customWidth="1"/>
    <col min="18" max="18" width="4.75390625" style="0" bestFit="1" customWidth="1"/>
    <col min="19" max="19" width="7.625" style="0" bestFit="1" customWidth="1"/>
    <col min="20" max="20" width="12.125" style="0" bestFit="1" customWidth="1"/>
  </cols>
  <sheetData>
    <row r="2" ht="12.75">
      <c r="C2" s="28" t="s">
        <v>102</v>
      </c>
    </row>
    <row r="3" spans="3:19" ht="12.75">
      <c r="C3" s="7"/>
      <c r="D3" s="7"/>
      <c r="E3" s="79" t="s">
        <v>44</v>
      </c>
      <c r="F3" s="79"/>
      <c r="G3" s="79"/>
      <c r="H3" s="79"/>
      <c r="I3" s="79"/>
      <c r="J3" s="80" t="s">
        <v>63</v>
      </c>
      <c r="K3" s="80"/>
      <c r="L3" s="80"/>
      <c r="M3" s="80"/>
      <c r="N3" s="80"/>
      <c r="O3" s="80" t="s">
        <v>64</v>
      </c>
      <c r="P3" s="80"/>
      <c r="Q3" s="80"/>
      <c r="R3" s="80"/>
      <c r="S3" s="80"/>
    </row>
    <row r="4" spans="2:20" ht="12.75">
      <c r="B4" s="4"/>
      <c r="C4" s="17" t="s">
        <v>0</v>
      </c>
      <c r="D4" s="18" t="s">
        <v>1</v>
      </c>
      <c r="E4" s="19" t="s">
        <v>38</v>
      </c>
      <c r="F4" s="19" t="s">
        <v>39</v>
      </c>
      <c r="G4" s="19" t="s">
        <v>40</v>
      </c>
      <c r="H4" s="19" t="s">
        <v>41</v>
      </c>
      <c r="I4" s="20" t="s">
        <v>42</v>
      </c>
      <c r="J4" s="19" t="s">
        <v>38</v>
      </c>
      <c r="K4" s="19" t="s">
        <v>39</v>
      </c>
      <c r="L4" s="19" t="s">
        <v>40</v>
      </c>
      <c r="M4" s="19" t="s">
        <v>41</v>
      </c>
      <c r="N4" s="19" t="s">
        <v>42</v>
      </c>
      <c r="O4" s="19" t="s">
        <v>38</v>
      </c>
      <c r="P4" s="19" t="s">
        <v>39</v>
      </c>
      <c r="Q4" s="19" t="s">
        <v>40</v>
      </c>
      <c r="R4" s="19" t="s">
        <v>41</v>
      </c>
      <c r="S4" s="19" t="s">
        <v>42</v>
      </c>
      <c r="T4" s="17" t="s">
        <v>65</v>
      </c>
    </row>
    <row r="5" spans="2:20" ht="12.75">
      <c r="B5" s="5">
        <v>1</v>
      </c>
      <c r="C5" s="50" t="s">
        <v>99</v>
      </c>
      <c r="D5" s="63" t="s">
        <v>33</v>
      </c>
      <c r="E5" s="16">
        <v>3384.493670886076</v>
      </c>
      <c r="F5" s="13">
        <f aca="true" t="shared" si="0" ref="F5:F44">E5/MAX($E$5:$E$44)*100</f>
        <v>85.2191235059761</v>
      </c>
      <c r="G5" s="9"/>
      <c r="H5" s="9"/>
      <c r="I5" s="32">
        <f aca="true" t="shared" si="1" ref="I5:I44">F5+H5</f>
        <v>85.2191235059761</v>
      </c>
      <c r="J5" s="12">
        <v>3618.457508437862</v>
      </c>
      <c r="K5" s="34">
        <f aca="true" t="shared" si="2" ref="K5:K44">J5/MAX($J$5:$J$44)*100</f>
        <v>90.60571432611552</v>
      </c>
      <c r="L5" s="12">
        <v>1642.857142857143</v>
      </c>
      <c r="M5" s="9">
        <v>6</v>
      </c>
      <c r="N5" s="13">
        <f aca="true" t="shared" si="3" ref="N5:N44">K5+M5</f>
        <v>96.60571432611552</v>
      </c>
      <c r="O5" s="48">
        <v>4844.92</v>
      </c>
      <c r="P5" s="13">
        <f aca="true" t="shared" si="4" ref="P5:P44">O5/MAX($O$5:$O$44)*100</f>
        <v>98.7668716784122</v>
      </c>
      <c r="Q5" s="21"/>
      <c r="R5" s="13">
        <v>3</v>
      </c>
      <c r="S5" s="13">
        <f aca="true" t="shared" si="5" ref="S5:S44">P5+R5</f>
        <v>101.7668716784122</v>
      </c>
      <c r="T5" s="31">
        <f aca="true" t="shared" si="6" ref="T5:T44">I5+N5+S5-MIN(I5,N5,S5)</f>
        <v>198.37258600452776</v>
      </c>
    </row>
    <row r="6" spans="2:20" ht="12.75">
      <c r="B6" s="5">
        <v>2</v>
      </c>
      <c r="C6" s="50" t="s">
        <v>95</v>
      </c>
      <c r="D6" s="63" t="s">
        <v>45</v>
      </c>
      <c r="E6" s="9"/>
      <c r="F6" s="13">
        <f t="shared" si="0"/>
        <v>0</v>
      </c>
      <c r="G6" s="9"/>
      <c r="H6" s="9"/>
      <c r="I6" s="32">
        <f t="shared" si="1"/>
        <v>0</v>
      </c>
      <c r="J6" s="12">
        <v>3004.2158566327685</v>
      </c>
      <c r="K6" s="34">
        <f t="shared" si="2"/>
        <v>75.22518173705656</v>
      </c>
      <c r="L6" s="13"/>
      <c r="M6" s="15"/>
      <c r="N6" s="13">
        <f t="shared" si="3"/>
        <v>75.22518173705656</v>
      </c>
      <c r="O6" s="48">
        <v>4905.41</v>
      </c>
      <c r="P6" s="13">
        <f t="shared" si="4"/>
        <v>100</v>
      </c>
      <c r="Q6" s="13"/>
      <c r="R6" s="13">
        <v>4</v>
      </c>
      <c r="S6" s="13">
        <f t="shared" si="5"/>
        <v>104</v>
      </c>
      <c r="T6" s="31">
        <f t="shared" si="6"/>
        <v>179.22518173705657</v>
      </c>
    </row>
    <row r="7" spans="2:20" ht="12.75">
      <c r="B7" s="5">
        <v>3</v>
      </c>
      <c r="C7" s="50" t="s">
        <v>90</v>
      </c>
      <c r="D7" s="63" t="s">
        <v>45</v>
      </c>
      <c r="E7" s="9"/>
      <c r="F7" s="21">
        <f t="shared" si="0"/>
        <v>0</v>
      </c>
      <c r="G7" s="9"/>
      <c r="H7" s="9"/>
      <c r="I7" s="32">
        <f t="shared" si="1"/>
        <v>0</v>
      </c>
      <c r="J7" s="12">
        <v>3161.792626333911</v>
      </c>
      <c r="K7" s="34">
        <f t="shared" si="2"/>
        <v>79.17088394488421</v>
      </c>
      <c r="L7" s="12">
        <v>1335.968337952465</v>
      </c>
      <c r="M7" s="9">
        <v>4</v>
      </c>
      <c r="N7" s="13">
        <f t="shared" si="3"/>
        <v>83.17088394488421</v>
      </c>
      <c r="O7" s="48">
        <v>4402.24</v>
      </c>
      <c r="P7" s="13">
        <f t="shared" si="4"/>
        <v>89.74254955243293</v>
      </c>
      <c r="Q7" s="21"/>
      <c r="R7" s="13">
        <v>1</v>
      </c>
      <c r="S7" s="13">
        <f t="shared" si="5"/>
        <v>90.74254955243293</v>
      </c>
      <c r="T7" s="31">
        <f t="shared" si="6"/>
        <v>173.91343349731716</v>
      </c>
    </row>
    <row r="8" spans="2:20" ht="12.75">
      <c r="B8" s="5">
        <v>4</v>
      </c>
      <c r="C8" s="50" t="s">
        <v>71</v>
      </c>
      <c r="D8" s="63" t="s">
        <v>72</v>
      </c>
      <c r="E8" s="16">
        <v>3755.0642909992603</v>
      </c>
      <c r="F8" s="13">
        <f t="shared" si="0"/>
        <v>94.54982597257101</v>
      </c>
      <c r="G8" s="16">
        <v>1517.3379498775203</v>
      </c>
      <c r="H8" s="9">
        <v>4</v>
      </c>
      <c r="I8" s="32">
        <f t="shared" si="1"/>
        <v>98.54982597257101</v>
      </c>
      <c r="J8" s="12">
        <v>2865.9746595217407</v>
      </c>
      <c r="K8" s="34">
        <f t="shared" si="2"/>
        <v>71.76363979982668</v>
      </c>
      <c r="L8" s="21"/>
      <c r="M8" s="15"/>
      <c r="N8" s="13">
        <f t="shared" si="3"/>
        <v>71.76363979982668</v>
      </c>
      <c r="O8" s="48">
        <v>2212.91</v>
      </c>
      <c r="P8" s="13">
        <f t="shared" si="4"/>
        <v>45.11162165853619</v>
      </c>
      <c r="Q8" s="21"/>
      <c r="R8" s="13"/>
      <c r="S8" s="13">
        <f t="shared" si="5"/>
        <v>45.11162165853619</v>
      </c>
      <c r="T8" s="31">
        <f t="shared" si="6"/>
        <v>170.3134657723977</v>
      </c>
    </row>
    <row r="9" spans="2:20" ht="12.75">
      <c r="B9" s="5">
        <v>5</v>
      </c>
      <c r="C9" s="50" t="s">
        <v>100</v>
      </c>
      <c r="D9" s="63" t="s">
        <v>33</v>
      </c>
      <c r="E9" s="16">
        <v>3028.4111649871106</v>
      </c>
      <c r="F9" s="13">
        <f t="shared" si="0"/>
        <v>76.2532213654125</v>
      </c>
      <c r="G9" s="9"/>
      <c r="H9" s="9"/>
      <c r="I9" s="32">
        <f t="shared" si="1"/>
        <v>76.2532213654125</v>
      </c>
      <c r="J9" s="12">
        <v>3399.4016751714294</v>
      </c>
      <c r="K9" s="34">
        <f t="shared" si="2"/>
        <v>85.12058421083164</v>
      </c>
      <c r="L9" s="12">
        <v>1234.3474426807759</v>
      </c>
      <c r="M9" s="9">
        <v>3</v>
      </c>
      <c r="N9" s="13">
        <f t="shared" si="3"/>
        <v>88.12058421083164</v>
      </c>
      <c r="O9" s="48">
        <v>3940.72</v>
      </c>
      <c r="P9" s="13">
        <f t="shared" si="4"/>
        <v>80.33416167048219</v>
      </c>
      <c r="Q9" s="21"/>
      <c r="R9" s="13"/>
      <c r="S9" s="13">
        <f t="shared" si="5"/>
        <v>80.33416167048219</v>
      </c>
      <c r="T9" s="31">
        <f t="shared" si="6"/>
        <v>168.45474588131384</v>
      </c>
    </row>
    <row r="10" spans="2:20" ht="12.75">
      <c r="B10" s="5">
        <v>6</v>
      </c>
      <c r="C10" s="50" t="s">
        <v>96</v>
      </c>
      <c r="D10" s="63" t="s">
        <v>45</v>
      </c>
      <c r="E10" s="9"/>
      <c r="F10" s="13">
        <f t="shared" si="0"/>
        <v>0</v>
      </c>
      <c r="G10" s="9"/>
      <c r="H10" s="9"/>
      <c r="I10" s="32">
        <f t="shared" si="1"/>
        <v>0</v>
      </c>
      <c r="J10" s="12">
        <v>2782.431582227936</v>
      </c>
      <c r="K10" s="34">
        <f t="shared" si="2"/>
        <v>69.6717318037936</v>
      </c>
      <c r="L10" s="13"/>
      <c r="M10" s="15"/>
      <c r="N10" s="13">
        <f t="shared" si="3"/>
        <v>69.6717318037936</v>
      </c>
      <c r="O10" s="48">
        <v>4737.15</v>
      </c>
      <c r="P10" s="13">
        <f t="shared" si="4"/>
        <v>96.56990954884505</v>
      </c>
      <c r="Q10" s="13"/>
      <c r="R10" s="13">
        <v>2</v>
      </c>
      <c r="S10" s="13">
        <f t="shared" si="5"/>
        <v>98.56990954884505</v>
      </c>
      <c r="T10" s="31">
        <f t="shared" si="6"/>
        <v>168.24164135263865</v>
      </c>
    </row>
    <row r="11" spans="2:20" ht="12.75">
      <c r="B11" s="5">
        <v>7</v>
      </c>
      <c r="C11" s="50" t="s">
        <v>97</v>
      </c>
      <c r="D11" s="63" t="s">
        <v>45</v>
      </c>
      <c r="E11" s="9"/>
      <c r="F11" s="13">
        <f t="shared" si="0"/>
        <v>0</v>
      </c>
      <c r="G11" s="9"/>
      <c r="H11" s="9"/>
      <c r="I11" s="32">
        <f t="shared" si="1"/>
        <v>0</v>
      </c>
      <c r="J11" s="12">
        <v>2628.142399605814</v>
      </c>
      <c r="K11" s="34">
        <f t="shared" si="2"/>
        <v>65.80835035695578</v>
      </c>
      <c r="L11" s="13"/>
      <c r="M11" s="15"/>
      <c r="N11" s="13">
        <f t="shared" si="3"/>
        <v>65.80835035695578</v>
      </c>
      <c r="O11" s="48">
        <v>4116.49</v>
      </c>
      <c r="P11" s="13">
        <f t="shared" si="4"/>
        <v>83.91734839697395</v>
      </c>
      <c r="Q11" s="13"/>
      <c r="R11" s="13"/>
      <c r="S11" s="13">
        <f t="shared" si="5"/>
        <v>83.91734839697395</v>
      </c>
      <c r="T11" s="31">
        <f t="shared" si="6"/>
        <v>149.72569875392975</v>
      </c>
    </row>
    <row r="12" spans="2:20" ht="12.75">
      <c r="B12" s="5">
        <v>8</v>
      </c>
      <c r="C12" s="53" t="s">
        <v>68</v>
      </c>
      <c r="D12" s="56" t="s">
        <v>20</v>
      </c>
      <c r="E12" s="16">
        <v>3971.518987341772</v>
      </c>
      <c r="F12" s="13">
        <f t="shared" si="0"/>
        <v>100</v>
      </c>
      <c r="G12" s="16">
        <v>1548.4913793103449</v>
      </c>
      <c r="H12" s="9">
        <v>5</v>
      </c>
      <c r="I12" s="32">
        <f t="shared" si="1"/>
        <v>105</v>
      </c>
      <c r="J12" s="21"/>
      <c r="K12" s="34">
        <f t="shared" si="2"/>
        <v>0</v>
      </c>
      <c r="L12" s="21"/>
      <c r="M12" s="15"/>
      <c r="N12" s="13">
        <f t="shared" si="3"/>
        <v>0</v>
      </c>
      <c r="O12" s="21"/>
      <c r="P12" s="13">
        <f t="shared" si="4"/>
        <v>0</v>
      </c>
      <c r="Q12" s="21"/>
      <c r="R12" s="13"/>
      <c r="S12" s="13">
        <f t="shared" si="5"/>
        <v>0</v>
      </c>
      <c r="T12" s="31">
        <f t="shared" si="6"/>
        <v>105</v>
      </c>
    </row>
    <row r="13" spans="2:20" ht="12.75">
      <c r="B13" s="5">
        <v>9</v>
      </c>
      <c r="C13" s="50" t="s">
        <v>89</v>
      </c>
      <c r="D13" s="63" t="s">
        <v>45</v>
      </c>
      <c r="E13" s="9"/>
      <c r="F13" s="13">
        <f t="shared" si="0"/>
        <v>0</v>
      </c>
      <c r="G13" s="9"/>
      <c r="H13" s="9"/>
      <c r="I13" s="32">
        <f t="shared" si="1"/>
        <v>0</v>
      </c>
      <c r="J13" s="12">
        <v>3993.630573248408</v>
      </c>
      <c r="K13" s="34">
        <f t="shared" si="2"/>
        <v>100</v>
      </c>
      <c r="L13" s="12">
        <v>1635.8024691358025</v>
      </c>
      <c r="M13" s="9">
        <v>5</v>
      </c>
      <c r="N13" s="13">
        <f t="shared" si="3"/>
        <v>105</v>
      </c>
      <c r="O13" s="48">
        <v>0</v>
      </c>
      <c r="P13" s="13">
        <f t="shared" si="4"/>
        <v>0</v>
      </c>
      <c r="Q13" s="21"/>
      <c r="R13" s="13"/>
      <c r="S13" s="13">
        <f t="shared" si="5"/>
        <v>0</v>
      </c>
      <c r="T13" s="31">
        <f t="shared" si="6"/>
        <v>105</v>
      </c>
    </row>
    <row r="14" spans="2:20" ht="12.75">
      <c r="B14" s="5">
        <v>10</v>
      </c>
      <c r="C14" s="53" t="s">
        <v>67</v>
      </c>
      <c r="D14" s="56" t="s">
        <v>9</v>
      </c>
      <c r="E14" s="16">
        <v>3882.8027114481483</v>
      </c>
      <c r="F14" s="13">
        <f t="shared" si="0"/>
        <v>97.76618779423227</v>
      </c>
      <c r="G14" s="16">
        <v>1559.7465611456564</v>
      </c>
      <c r="H14" s="9">
        <v>6</v>
      </c>
      <c r="I14" s="32">
        <f t="shared" si="1"/>
        <v>103.76618779423227</v>
      </c>
      <c r="J14" s="21"/>
      <c r="K14" s="34">
        <f t="shared" si="2"/>
        <v>0</v>
      </c>
      <c r="L14" s="21"/>
      <c r="M14" s="15"/>
      <c r="N14" s="13">
        <f t="shared" si="3"/>
        <v>0</v>
      </c>
      <c r="O14" s="21"/>
      <c r="P14" s="13">
        <f t="shared" si="4"/>
        <v>0</v>
      </c>
      <c r="Q14" s="21"/>
      <c r="R14" s="13"/>
      <c r="S14" s="13">
        <f t="shared" si="5"/>
        <v>0</v>
      </c>
      <c r="T14" s="31">
        <f t="shared" si="6"/>
        <v>103.76618779423227</v>
      </c>
    </row>
    <row r="15" spans="2:20" ht="12.75">
      <c r="B15" s="5">
        <v>11</v>
      </c>
      <c r="C15" s="53" t="s">
        <v>73</v>
      </c>
      <c r="D15" s="56" t="s">
        <v>9</v>
      </c>
      <c r="E15" s="16">
        <v>3952.401044806108</v>
      </c>
      <c r="F15" s="13">
        <f t="shared" si="0"/>
        <v>99.5186239170303</v>
      </c>
      <c r="G15" s="16">
        <v>1475.4863859054078</v>
      </c>
      <c r="H15" s="9">
        <v>3</v>
      </c>
      <c r="I15" s="32">
        <f t="shared" si="1"/>
        <v>102.5186239170303</v>
      </c>
      <c r="J15" s="21"/>
      <c r="K15" s="34">
        <f t="shared" si="2"/>
        <v>0</v>
      </c>
      <c r="L15" s="21"/>
      <c r="M15" s="15"/>
      <c r="N15" s="13">
        <f t="shared" si="3"/>
        <v>0</v>
      </c>
      <c r="O15" s="21"/>
      <c r="P15" s="13">
        <f t="shared" si="4"/>
        <v>0</v>
      </c>
      <c r="Q15" s="21"/>
      <c r="R15" s="13"/>
      <c r="S15" s="13">
        <f t="shared" si="5"/>
        <v>0</v>
      </c>
      <c r="T15" s="31">
        <f t="shared" si="6"/>
        <v>102.5186239170303</v>
      </c>
    </row>
    <row r="16" spans="2:20" ht="12.75">
      <c r="B16" s="5">
        <v>12</v>
      </c>
      <c r="C16" s="53" t="s">
        <v>69</v>
      </c>
      <c r="D16" s="56" t="s">
        <v>70</v>
      </c>
      <c r="E16" s="16">
        <v>3841.1774580858046</v>
      </c>
      <c r="F16" s="13">
        <f t="shared" si="0"/>
        <v>96.71809376534775</v>
      </c>
      <c r="G16" s="16">
        <v>1521.311475409836</v>
      </c>
      <c r="H16" s="9">
        <v>2</v>
      </c>
      <c r="I16" s="32">
        <f t="shared" si="1"/>
        <v>98.71809376534775</v>
      </c>
      <c r="J16" s="21"/>
      <c r="K16" s="34">
        <f t="shared" si="2"/>
        <v>0</v>
      </c>
      <c r="L16" s="21"/>
      <c r="M16" s="15"/>
      <c r="N16" s="13">
        <f t="shared" si="3"/>
        <v>0</v>
      </c>
      <c r="O16" s="21"/>
      <c r="P16" s="13">
        <f t="shared" si="4"/>
        <v>0</v>
      </c>
      <c r="Q16" s="21"/>
      <c r="R16" s="13"/>
      <c r="S16" s="13">
        <f t="shared" si="5"/>
        <v>0</v>
      </c>
      <c r="T16" s="31">
        <f t="shared" si="6"/>
        <v>98.71809376534775</v>
      </c>
    </row>
    <row r="17" spans="2:20" ht="12.75">
      <c r="B17" s="5">
        <v>13</v>
      </c>
      <c r="C17" s="53" t="s">
        <v>74</v>
      </c>
      <c r="D17" s="56" t="s">
        <v>22</v>
      </c>
      <c r="E17" s="16">
        <v>3781.9030335752996</v>
      </c>
      <c r="F17" s="13">
        <f t="shared" si="0"/>
        <v>95.22560626372865</v>
      </c>
      <c r="G17" s="16">
        <v>1170.3457697380818</v>
      </c>
      <c r="H17" s="9">
        <v>1</v>
      </c>
      <c r="I17" s="32">
        <f t="shared" si="1"/>
        <v>96.22560626372865</v>
      </c>
      <c r="J17" s="21"/>
      <c r="K17" s="34">
        <f t="shared" si="2"/>
        <v>0</v>
      </c>
      <c r="L17" s="21"/>
      <c r="M17" s="15"/>
      <c r="N17" s="13">
        <f t="shared" si="3"/>
        <v>0</v>
      </c>
      <c r="O17" s="21"/>
      <c r="P17" s="13">
        <f t="shared" si="4"/>
        <v>0</v>
      </c>
      <c r="Q17" s="21"/>
      <c r="R17" s="13"/>
      <c r="S17" s="13">
        <f t="shared" si="5"/>
        <v>0</v>
      </c>
      <c r="T17" s="31">
        <f t="shared" si="6"/>
        <v>96.22560626372865</v>
      </c>
    </row>
    <row r="18" spans="2:20" ht="12.75">
      <c r="B18" s="5">
        <v>14</v>
      </c>
      <c r="C18" s="53" t="s">
        <v>75</v>
      </c>
      <c r="D18" s="56" t="s">
        <v>76</v>
      </c>
      <c r="E18" s="16">
        <v>3706.6419164520426</v>
      </c>
      <c r="F18" s="13">
        <f t="shared" si="0"/>
        <v>93.33058530668092</v>
      </c>
      <c r="G18" s="9"/>
      <c r="H18" s="9"/>
      <c r="I18" s="32">
        <f t="shared" si="1"/>
        <v>93.33058530668092</v>
      </c>
      <c r="J18" s="21"/>
      <c r="K18" s="34">
        <f t="shared" si="2"/>
        <v>0</v>
      </c>
      <c r="L18" s="21"/>
      <c r="M18" s="15"/>
      <c r="N18" s="13">
        <f t="shared" si="3"/>
        <v>0</v>
      </c>
      <c r="O18" s="21"/>
      <c r="P18" s="13">
        <f t="shared" si="4"/>
        <v>0</v>
      </c>
      <c r="Q18" s="21"/>
      <c r="R18" s="13"/>
      <c r="S18" s="13">
        <f t="shared" si="5"/>
        <v>0</v>
      </c>
      <c r="T18" s="31">
        <f t="shared" si="6"/>
        <v>93.33058530668092</v>
      </c>
    </row>
    <row r="19" spans="2:20" ht="12.75">
      <c r="B19" s="5">
        <v>15</v>
      </c>
      <c r="C19" s="53" t="s">
        <v>77</v>
      </c>
      <c r="D19" s="56" t="s">
        <v>78</v>
      </c>
      <c r="E19" s="16">
        <v>3630.719846324942</v>
      </c>
      <c r="F19" s="13">
        <f t="shared" si="0"/>
        <v>91.41892202698658</v>
      </c>
      <c r="G19" s="9"/>
      <c r="H19" s="9"/>
      <c r="I19" s="32">
        <f t="shared" si="1"/>
        <v>91.41892202698658</v>
      </c>
      <c r="J19" s="21"/>
      <c r="K19" s="34">
        <f t="shared" si="2"/>
        <v>0</v>
      </c>
      <c r="L19" s="21"/>
      <c r="M19" s="15"/>
      <c r="N19" s="13">
        <f t="shared" si="3"/>
        <v>0</v>
      </c>
      <c r="O19" s="21"/>
      <c r="P19" s="13">
        <f t="shared" si="4"/>
        <v>0</v>
      </c>
      <c r="Q19" s="21"/>
      <c r="R19" s="13"/>
      <c r="S19" s="13">
        <f t="shared" si="5"/>
        <v>0</v>
      </c>
      <c r="T19" s="31">
        <f t="shared" si="6"/>
        <v>91.41892202698658</v>
      </c>
    </row>
    <row r="20" spans="2:20" ht="12.75">
      <c r="B20" s="5">
        <v>16</v>
      </c>
      <c r="C20" s="53" t="s">
        <v>79</v>
      </c>
      <c r="D20" s="56" t="s">
        <v>80</v>
      </c>
      <c r="E20" s="16">
        <v>3623.7887103643266</v>
      </c>
      <c r="F20" s="13">
        <f t="shared" si="0"/>
        <v>91.24440099403404</v>
      </c>
      <c r="G20" s="9"/>
      <c r="H20" s="9"/>
      <c r="I20" s="32">
        <f t="shared" si="1"/>
        <v>91.24440099403404</v>
      </c>
      <c r="J20" s="21"/>
      <c r="K20" s="34">
        <f t="shared" si="2"/>
        <v>0</v>
      </c>
      <c r="L20" s="21"/>
      <c r="M20" s="15"/>
      <c r="N20" s="13">
        <f t="shared" si="3"/>
        <v>0</v>
      </c>
      <c r="O20" s="21"/>
      <c r="P20" s="13">
        <f t="shared" si="4"/>
        <v>0</v>
      </c>
      <c r="Q20" s="13"/>
      <c r="R20" s="13"/>
      <c r="S20" s="13">
        <f t="shared" si="5"/>
        <v>0</v>
      </c>
      <c r="T20" s="31">
        <f t="shared" si="6"/>
        <v>91.24440099403404</v>
      </c>
    </row>
    <row r="21" spans="2:20" ht="12.75">
      <c r="B21" s="5">
        <v>17</v>
      </c>
      <c r="C21" s="58" t="s">
        <v>161</v>
      </c>
      <c r="D21" s="68" t="s">
        <v>114</v>
      </c>
      <c r="E21" s="29"/>
      <c r="F21" s="13">
        <f t="shared" si="0"/>
        <v>0</v>
      </c>
      <c r="G21" s="9"/>
      <c r="H21" s="9"/>
      <c r="I21" s="32">
        <f t="shared" si="1"/>
        <v>0</v>
      </c>
      <c r="J21" s="21"/>
      <c r="K21" s="34">
        <f t="shared" si="2"/>
        <v>0</v>
      </c>
      <c r="L21" s="13"/>
      <c r="M21" s="15"/>
      <c r="N21" s="13">
        <f t="shared" si="3"/>
        <v>0</v>
      </c>
      <c r="O21" s="48">
        <v>4401.97</v>
      </c>
      <c r="P21" s="13">
        <f t="shared" si="4"/>
        <v>89.73704542535691</v>
      </c>
      <c r="Q21" s="13"/>
      <c r="R21" s="13"/>
      <c r="S21" s="13">
        <f t="shared" si="5"/>
        <v>89.73704542535691</v>
      </c>
      <c r="T21" s="31">
        <f t="shared" si="6"/>
        <v>89.73704542535691</v>
      </c>
    </row>
    <row r="22" spans="2:20" ht="12.75">
      <c r="B22" s="5">
        <v>18</v>
      </c>
      <c r="C22" s="53" t="s">
        <v>81</v>
      </c>
      <c r="D22" s="56" t="s">
        <v>37</v>
      </c>
      <c r="E22" s="16">
        <v>3424.6020486790967</v>
      </c>
      <c r="F22" s="13">
        <f t="shared" si="0"/>
        <v>86.22902369582427</v>
      </c>
      <c r="G22" s="9"/>
      <c r="H22" s="9"/>
      <c r="I22" s="32">
        <f t="shared" si="1"/>
        <v>86.22902369582427</v>
      </c>
      <c r="J22" s="21"/>
      <c r="K22" s="34">
        <f t="shared" si="2"/>
        <v>0</v>
      </c>
      <c r="L22" s="21"/>
      <c r="M22" s="15"/>
      <c r="N22" s="13">
        <f t="shared" si="3"/>
        <v>0</v>
      </c>
      <c r="O22" s="21"/>
      <c r="P22" s="13">
        <f t="shared" si="4"/>
        <v>0</v>
      </c>
      <c r="Q22" s="21"/>
      <c r="R22" s="13"/>
      <c r="S22" s="13">
        <f t="shared" si="5"/>
        <v>0</v>
      </c>
      <c r="T22" s="31">
        <f t="shared" si="6"/>
        <v>86.22902369582427</v>
      </c>
    </row>
    <row r="23" spans="2:20" ht="12.75">
      <c r="B23" s="5">
        <v>19</v>
      </c>
      <c r="C23" s="57" t="s">
        <v>93</v>
      </c>
      <c r="D23" s="66" t="s">
        <v>45</v>
      </c>
      <c r="E23" s="9"/>
      <c r="F23" s="13">
        <f t="shared" si="0"/>
        <v>0</v>
      </c>
      <c r="G23" s="9"/>
      <c r="H23" s="9"/>
      <c r="I23" s="32">
        <f t="shared" si="1"/>
        <v>0</v>
      </c>
      <c r="J23" s="12">
        <v>3295.11655011655</v>
      </c>
      <c r="K23" s="34">
        <f t="shared" si="2"/>
        <v>82.50929798537453</v>
      </c>
      <c r="L23" s="12">
        <v>1073.2132359116488</v>
      </c>
      <c r="M23" s="9">
        <v>2</v>
      </c>
      <c r="N23" s="13">
        <f t="shared" si="3"/>
        <v>84.50929798537453</v>
      </c>
      <c r="O23" s="21"/>
      <c r="P23" s="13">
        <f t="shared" si="4"/>
        <v>0</v>
      </c>
      <c r="Q23" s="13"/>
      <c r="R23" s="13"/>
      <c r="S23" s="13">
        <f t="shared" si="5"/>
        <v>0</v>
      </c>
      <c r="T23" s="31">
        <f t="shared" si="6"/>
        <v>84.50929798537453</v>
      </c>
    </row>
    <row r="24" spans="2:20" ht="12.75">
      <c r="B24" s="5">
        <v>20</v>
      </c>
      <c r="C24" s="52" t="s">
        <v>91</v>
      </c>
      <c r="D24" s="51" t="s">
        <v>92</v>
      </c>
      <c r="E24" s="9"/>
      <c r="F24" s="13">
        <f t="shared" si="0"/>
        <v>0</v>
      </c>
      <c r="G24" s="9"/>
      <c r="H24" s="9"/>
      <c r="I24" s="32">
        <f t="shared" si="1"/>
        <v>0</v>
      </c>
      <c r="J24" s="12">
        <v>3312.9721424613367</v>
      </c>
      <c r="K24" s="34">
        <f t="shared" si="2"/>
        <v>82.9563997394625</v>
      </c>
      <c r="L24" s="12">
        <v>985.5704627530025</v>
      </c>
      <c r="M24" s="9">
        <v>1</v>
      </c>
      <c r="N24" s="13">
        <f t="shared" si="3"/>
        <v>83.9563997394625</v>
      </c>
      <c r="O24" s="21"/>
      <c r="P24" s="13">
        <f t="shared" si="4"/>
        <v>0</v>
      </c>
      <c r="Q24" s="13"/>
      <c r="R24" s="13"/>
      <c r="S24" s="13">
        <f t="shared" si="5"/>
        <v>0</v>
      </c>
      <c r="T24" s="31">
        <f t="shared" si="6"/>
        <v>83.9563997394625</v>
      </c>
    </row>
    <row r="25" spans="2:20" ht="12.75">
      <c r="B25" s="5">
        <v>21</v>
      </c>
      <c r="C25" s="53" t="s">
        <v>4</v>
      </c>
      <c r="D25" s="56" t="s">
        <v>82</v>
      </c>
      <c r="E25" s="16">
        <v>3195.429185414301</v>
      </c>
      <c r="F25" s="13">
        <f t="shared" si="0"/>
        <v>80.45861534588997</v>
      </c>
      <c r="G25" s="9"/>
      <c r="H25" s="9"/>
      <c r="I25" s="32">
        <f t="shared" si="1"/>
        <v>80.45861534588997</v>
      </c>
      <c r="J25" s="21"/>
      <c r="K25" s="34">
        <f t="shared" si="2"/>
        <v>0</v>
      </c>
      <c r="L25" s="21"/>
      <c r="M25" s="15"/>
      <c r="N25" s="13">
        <f t="shared" si="3"/>
        <v>0</v>
      </c>
      <c r="O25" s="21"/>
      <c r="P25" s="13">
        <f t="shared" si="4"/>
        <v>0</v>
      </c>
      <c r="Q25" s="21"/>
      <c r="R25" s="13"/>
      <c r="S25" s="13">
        <f t="shared" si="5"/>
        <v>0</v>
      </c>
      <c r="T25" s="31">
        <f t="shared" si="6"/>
        <v>80.45861534588997</v>
      </c>
    </row>
    <row r="26" spans="2:20" ht="12.75">
      <c r="B26" s="5">
        <v>22</v>
      </c>
      <c r="C26" s="53" t="s">
        <v>83</v>
      </c>
      <c r="D26" s="56" t="s">
        <v>82</v>
      </c>
      <c r="E26" s="16">
        <v>3109.5558882902887</v>
      </c>
      <c r="F26" s="13">
        <f t="shared" si="0"/>
        <v>78.2963873067515</v>
      </c>
      <c r="G26" s="9"/>
      <c r="H26" s="9"/>
      <c r="I26" s="32">
        <f t="shared" si="1"/>
        <v>78.2963873067515</v>
      </c>
      <c r="J26" s="21"/>
      <c r="K26" s="34">
        <f t="shared" si="2"/>
        <v>0</v>
      </c>
      <c r="L26" s="21"/>
      <c r="M26" s="9"/>
      <c r="N26" s="13">
        <f t="shared" si="3"/>
        <v>0</v>
      </c>
      <c r="O26" s="14"/>
      <c r="P26" s="13">
        <f t="shared" si="4"/>
        <v>0</v>
      </c>
      <c r="Q26" s="14"/>
      <c r="R26" s="14"/>
      <c r="S26" s="13">
        <f t="shared" si="5"/>
        <v>0</v>
      </c>
      <c r="T26" s="31">
        <f t="shared" si="6"/>
        <v>78.2963873067515</v>
      </c>
    </row>
    <row r="27" spans="2:20" ht="12.75">
      <c r="B27" s="5">
        <v>23</v>
      </c>
      <c r="C27" s="50" t="s">
        <v>94</v>
      </c>
      <c r="D27" s="63" t="s">
        <v>45</v>
      </c>
      <c r="E27" s="9"/>
      <c r="F27" s="13">
        <f t="shared" si="0"/>
        <v>0</v>
      </c>
      <c r="G27" s="9"/>
      <c r="H27" s="9"/>
      <c r="I27" s="32">
        <f t="shared" si="1"/>
        <v>0</v>
      </c>
      <c r="J27" s="12">
        <v>3051.8111959396365</v>
      </c>
      <c r="K27" s="34">
        <f t="shared" si="2"/>
        <v>76.41696296052997</v>
      </c>
      <c r="L27" s="13"/>
      <c r="M27" s="15"/>
      <c r="N27" s="13">
        <f t="shared" si="3"/>
        <v>76.41696296052997</v>
      </c>
      <c r="O27" s="21"/>
      <c r="P27" s="13">
        <f t="shared" si="4"/>
        <v>0</v>
      </c>
      <c r="Q27" s="13"/>
      <c r="R27" s="13"/>
      <c r="S27" s="13">
        <f t="shared" si="5"/>
        <v>0</v>
      </c>
      <c r="T27" s="31">
        <f t="shared" si="6"/>
        <v>76.41696296052997</v>
      </c>
    </row>
    <row r="28" spans="2:20" ht="12.75">
      <c r="B28" s="5">
        <v>24</v>
      </c>
      <c r="C28" s="53" t="s">
        <v>84</v>
      </c>
      <c r="D28" s="56" t="s">
        <v>78</v>
      </c>
      <c r="E28" s="16">
        <v>2459.132999056808</v>
      </c>
      <c r="F28" s="13">
        <f t="shared" si="0"/>
        <v>61.919205394577794</v>
      </c>
      <c r="G28" s="9"/>
      <c r="H28" s="9"/>
      <c r="I28" s="32">
        <f t="shared" si="1"/>
        <v>61.919205394577794</v>
      </c>
      <c r="J28" s="21"/>
      <c r="K28" s="34">
        <f t="shared" si="2"/>
        <v>0</v>
      </c>
      <c r="L28" s="21"/>
      <c r="M28" s="15"/>
      <c r="N28" s="13">
        <f t="shared" si="3"/>
        <v>0</v>
      </c>
      <c r="O28" s="21"/>
      <c r="P28" s="13">
        <f t="shared" si="4"/>
        <v>0</v>
      </c>
      <c r="Q28" s="21"/>
      <c r="R28" s="13"/>
      <c r="S28" s="13">
        <f t="shared" si="5"/>
        <v>0</v>
      </c>
      <c r="T28" s="31">
        <f t="shared" si="6"/>
        <v>61.919205394577794</v>
      </c>
    </row>
    <row r="29" spans="2:20" ht="12.75">
      <c r="B29" s="5">
        <v>25</v>
      </c>
      <c r="C29" s="53" t="s">
        <v>85</v>
      </c>
      <c r="D29" s="56" t="s">
        <v>20</v>
      </c>
      <c r="E29" s="16">
        <v>2210.0355950166977</v>
      </c>
      <c r="F29" s="13">
        <f t="shared" si="0"/>
        <v>55.64711139643638</v>
      </c>
      <c r="G29" s="9"/>
      <c r="H29" s="9"/>
      <c r="I29" s="32">
        <f t="shared" si="1"/>
        <v>55.64711139643638</v>
      </c>
      <c r="J29" s="21"/>
      <c r="K29" s="34">
        <f t="shared" si="2"/>
        <v>0</v>
      </c>
      <c r="L29" s="13"/>
      <c r="M29" s="15"/>
      <c r="N29" s="13">
        <f t="shared" si="3"/>
        <v>0</v>
      </c>
      <c r="O29" s="21"/>
      <c r="P29" s="13">
        <f t="shared" si="4"/>
        <v>0</v>
      </c>
      <c r="Q29" s="21"/>
      <c r="R29" s="13"/>
      <c r="S29" s="13">
        <f t="shared" si="5"/>
        <v>0</v>
      </c>
      <c r="T29" s="31">
        <f t="shared" si="6"/>
        <v>55.64711139643638</v>
      </c>
    </row>
    <row r="30" spans="2:20" ht="12.75">
      <c r="B30" s="5">
        <v>26</v>
      </c>
      <c r="C30" s="60" t="s">
        <v>155</v>
      </c>
      <c r="D30" s="67" t="s">
        <v>119</v>
      </c>
      <c r="E30" s="21"/>
      <c r="F30" s="13">
        <f t="shared" si="0"/>
        <v>0</v>
      </c>
      <c r="G30" s="9"/>
      <c r="H30" s="9"/>
      <c r="I30" s="32">
        <f t="shared" si="1"/>
        <v>0</v>
      </c>
      <c r="J30" s="21"/>
      <c r="K30" s="34">
        <f t="shared" si="2"/>
        <v>0</v>
      </c>
      <c r="L30" s="13"/>
      <c r="M30" s="15"/>
      <c r="N30" s="13">
        <f t="shared" si="3"/>
        <v>0</v>
      </c>
      <c r="O30" s="48">
        <v>2415.26</v>
      </c>
      <c r="P30" s="13">
        <f t="shared" si="4"/>
        <v>49.236659117178796</v>
      </c>
      <c r="Q30" s="21"/>
      <c r="R30" s="13"/>
      <c r="S30" s="13">
        <f t="shared" si="5"/>
        <v>49.236659117178796</v>
      </c>
      <c r="T30" s="31">
        <f t="shared" si="6"/>
        <v>49.236659117178796</v>
      </c>
    </row>
    <row r="31" spans="2:20" ht="12.75">
      <c r="B31" s="5">
        <v>27</v>
      </c>
      <c r="C31" s="53" t="s">
        <v>19</v>
      </c>
      <c r="D31" s="56" t="s">
        <v>20</v>
      </c>
      <c r="E31" s="16">
        <v>1832.2784810126582</v>
      </c>
      <c r="F31" s="13">
        <f t="shared" si="0"/>
        <v>46.135458167330675</v>
      </c>
      <c r="G31" s="9"/>
      <c r="H31" s="9"/>
      <c r="I31" s="32">
        <f t="shared" si="1"/>
        <v>46.135458167330675</v>
      </c>
      <c r="J31" s="21"/>
      <c r="K31" s="34">
        <f t="shared" si="2"/>
        <v>0</v>
      </c>
      <c r="L31" s="13"/>
      <c r="M31" s="15"/>
      <c r="N31" s="13">
        <f t="shared" si="3"/>
        <v>0</v>
      </c>
      <c r="O31" s="21"/>
      <c r="P31" s="13">
        <f t="shared" si="4"/>
        <v>0</v>
      </c>
      <c r="Q31" s="21"/>
      <c r="R31" s="13"/>
      <c r="S31" s="13">
        <f t="shared" si="5"/>
        <v>0</v>
      </c>
      <c r="T31" s="31">
        <f t="shared" si="6"/>
        <v>46.135458167330675</v>
      </c>
    </row>
    <row r="32" spans="2:20" ht="12.75">
      <c r="B32" s="5">
        <v>28</v>
      </c>
      <c r="C32" s="62" t="s">
        <v>86</v>
      </c>
      <c r="D32" s="65" t="s">
        <v>87</v>
      </c>
      <c r="E32" s="78">
        <v>1762.2248649520277</v>
      </c>
      <c r="F32" s="13">
        <f t="shared" si="0"/>
        <v>44.37155835257695</v>
      </c>
      <c r="G32" s="8"/>
      <c r="H32" s="8"/>
      <c r="I32" s="33">
        <f t="shared" si="1"/>
        <v>44.37155835257695</v>
      </c>
      <c r="J32" s="21"/>
      <c r="K32" s="34">
        <f t="shared" si="2"/>
        <v>0</v>
      </c>
      <c r="L32" s="23"/>
      <c r="M32" s="25"/>
      <c r="N32" s="23">
        <f t="shared" si="3"/>
        <v>0</v>
      </c>
      <c r="O32" s="26"/>
      <c r="P32" s="13">
        <f t="shared" si="4"/>
        <v>0</v>
      </c>
      <c r="Q32" s="26"/>
      <c r="R32" s="23"/>
      <c r="S32" s="23">
        <f t="shared" si="5"/>
        <v>0</v>
      </c>
      <c r="T32" s="31">
        <f t="shared" si="6"/>
        <v>44.37155835257695</v>
      </c>
    </row>
    <row r="33" spans="2:20" ht="12.75">
      <c r="B33" s="5">
        <v>29</v>
      </c>
      <c r="C33" s="50" t="s">
        <v>98</v>
      </c>
      <c r="D33" s="63" t="s">
        <v>45</v>
      </c>
      <c r="E33" s="9"/>
      <c r="F33" s="13">
        <f t="shared" si="0"/>
        <v>0</v>
      </c>
      <c r="G33" s="9"/>
      <c r="H33" s="9"/>
      <c r="I33" s="32">
        <f t="shared" si="1"/>
        <v>0</v>
      </c>
      <c r="J33" s="12">
        <v>1621.9187827362634</v>
      </c>
      <c r="K33" s="34">
        <f t="shared" si="2"/>
        <v>40.61263937633068</v>
      </c>
      <c r="L33" s="13"/>
      <c r="M33" s="15"/>
      <c r="N33" s="13">
        <f t="shared" si="3"/>
        <v>40.61263937633068</v>
      </c>
      <c r="O33" s="21"/>
      <c r="P33" s="13">
        <f t="shared" si="4"/>
        <v>0</v>
      </c>
      <c r="Q33" s="13"/>
      <c r="R33" s="13"/>
      <c r="S33" s="13">
        <f t="shared" si="5"/>
        <v>0</v>
      </c>
      <c r="T33" s="31">
        <f t="shared" si="6"/>
        <v>40.61263937633068</v>
      </c>
    </row>
    <row r="34" spans="2:20" ht="12.75">
      <c r="B34" s="5">
        <v>30</v>
      </c>
      <c r="C34" s="53" t="s">
        <v>88</v>
      </c>
      <c r="D34" s="56" t="s">
        <v>9</v>
      </c>
      <c r="E34" s="16">
        <v>407.64331210191085</v>
      </c>
      <c r="F34" s="13">
        <f t="shared" si="0"/>
        <v>10.264166264876799</v>
      </c>
      <c r="G34" s="9"/>
      <c r="H34" s="9"/>
      <c r="I34" s="32">
        <f t="shared" si="1"/>
        <v>10.264166264876799</v>
      </c>
      <c r="J34" s="21"/>
      <c r="K34" s="34">
        <f t="shared" si="2"/>
        <v>0</v>
      </c>
      <c r="L34" s="13"/>
      <c r="M34" s="15"/>
      <c r="N34" s="13">
        <f t="shared" si="3"/>
        <v>0</v>
      </c>
      <c r="O34" s="21"/>
      <c r="P34" s="13">
        <f t="shared" si="4"/>
        <v>0</v>
      </c>
      <c r="Q34" s="21"/>
      <c r="R34" s="13"/>
      <c r="S34" s="13">
        <f t="shared" si="5"/>
        <v>0</v>
      </c>
      <c r="T34" s="31">
        <f t="shared" si="6"/>
        <v>10.264166264876799</v>
      </c>
    </row>
    <row r="35" spans="2:20" ht="12.75">
      <c r="B35" s="5">
        <v>31</v>
      </c>
      <c r="C35" s="61" t="s">
        <v>66</v>
      </c>
      <c r="D35" s="64" t="s">
        <v>66</v>
      </c>
      <c r="E35" s="21"/>
      <c r="F35" s="13">
        <f t="shared" si="0"/>
        <v>0</v>
      </c>
      <c r="G35" s="9"/>
      <c r="H35" s="9"/>
      <c r="I35" s="32">
        <f t="shared" si="1"/>
        <v>0</v>
      </c>
      <c r="J35" s="21"/>
      <c r="K35" s="34">
        <f t="shared" si="2"/>
        <v>0</v>
      </c>
      <c r="L35" s="13"/>
      <c r="M35" s="15"/>
      <c r="N35" s="13">
        <f t="shared" si="3"/>
        <v>0</v>
      </c>
      <c r="O35" s="21">
        <v>1</v>
      </c>
      <c r="P35" s="13">
        <f t="shared" si="4"/>
        <v>0.020385655837126766</v>
      </c>
      <c r="Q35" s="21"/>
      <c r="R35" s="13"/>
      <c r="S35" s="13">
        <f t="shared" si="5"/>
        <v>0.020385655837126766</v>
      </c>
      <c r="T35" s="31">
        <f t="shared" si="6"/>
        <v>0.020385655837126766</v>
      </c>
    </row>
    <row r="36" spans="2:20" ht="12.75">
      <c r="B36" s="5">
        <v>32</v>
      </c>
      <c r="C36" s="43"/>
      <c r="D36" s="42"/>
      <c r="E36" s="29"/>
      <c r="F36" s="13">
        <f t="shared" si="0"/>
        <v>0</v>
      </c>
      <c r="G36" s="9"/>
      <c r="H36" s="9"/>
      <c r="I36" s="32">
        <f t="shared" si="1"/>
        <v>0</v>
      </c>
      <c r="J36" s="21"/>
      <c r="K36" s="34">
        <f t="shared" si="2"/>
        <v>0</v>
      </c>
      <c r="L36" s="13"/>
      <c r="M36" s="15"/>
      <c r="N36" s="13">
        <f t="shared" si="3"/>
        <v>0</v>
      </c>
      <c r="O36" s="21"/>
      <c r="P36" s="13">
        <f t="shared" si="4"/>
        <v>0</v>
      </c>
      <c r="Q36" s="13"/>
      <c r="R36" s="13"/>
      <c r="S36" s="13">
        <f t="shared" si="5"/>
        <v>0</v>
      </c>
      <c r="T36" s="31">
        <f t="shared" si="6"/>
        <v>0</v>
      </c>
    </row>
    <row r="37" spans="2:20" ht="12.75">
      <c r="B37" s="5">
        <v>33</v>
      </c>
      <c r="C37" s="41"/>
      <c r="D37" s="42"/>
      <c r="E37" s="21"/>
      <c r="F37" s="13">
        <f t="shared" si="0"/>
        <v>0</v>
      </c>
      <c r="G37" s="9"/>
      <c r="H37" s="9"/>
      <c r="I37" s="32">
        <f t="shared" si="1"/>
        <v>0</v>
      </c>
      <c r="J37" s="21"/>
      <c r="K37" s="34">
        <f t="shared" si="2"/>
        <v>0</v>
      </c>
      <c r="L37" s="13"/>
      <c r="M37" s="15"/>
      <c r="N37" s="13">
        <f t="shared" si="3"/>
        <v>0</v>
      </c>
      <c r="O37" s="21"/>
      <c r="P37" s="13">
        <f t="shared" si="4"/>
        <v>0</v>
      </c>
      <c r="Q37" s="21"/>
      <c r="R37" s="13"/>
      <c r="S37" s="13">
        <f t="shared" si="5"/>
        <v>0</v>
      </c>
      <c r="T37" s="31">
        <f t="shared" si="6"/>
        <v>0</v>
      </c>
    </row>
    <row r="38" spans="2:20" ht="12.75">
      <c r="B38" s="5">
        <v>34</v>
      </c>
      <c r="C38" s="41"/>
      <c r="D38" s="42"/>
      <c r="E38" s="29"/>
      <c r="F38" s="13">
        <f t="shared" si="0"/>
        <v>0</v>
      </c>
      <c r="G38" s="9"/>
      <c r="H38" s="9"/>
      <c r="I38" s="14">
        <f t="shared" si="1"/>
        <v>0</v>
      </c>
      <c r="J38" s="21"/>
      <c r="K38" s="34">
        <f t="shared" si="2"/>
        <v>0</v>
      </c>
      <c r="L38" s="13"/>
      <c r="M38" s="9"/>
      <c r="N38" s="13">
        <f t="shared" si="3"/>
        <v>0</v>
      </c>
      <c r="O38" s="14"/>
      <c r="P38" s="13">
        <f t="shared" si="4"/>
        <v>0</v>
      </c>
      <c r="Q38" s="14"/>
      <c r="R38" s="14"/>
      <c r="S38" s="13">
        <f t="shared" si="5"/>
        <v>0</v>
      </c>
      <c r="T38" s="31">
        <f t="shared" si="6"/>
        <v>0</v>
      </c>
    </row>
    <row r="39" spans="2:20" ht="12.75">
      <c r="B39" s="5">
        <v>35</v>
      </c>
      <c r="C39" s="2"/>
      <c r="E39" s="9"/>
      <c r="F39" s="13">
        <f t="shared" si="0"/>
        <v>0</v>
      </c>
      <c r="G39" s="9"/>
      <c r="H39" s="9"/>
      <c r="I39" s="14">
        <f t="shared" si="1"/>
        <v>0</v>
      </c>
      <c r="J39" s="13"/>
      <c r="K39" s="34">
        <f t="shared" si="2"/>
        <v>0</v>
      </c>
      <c r="L39" s="13"/>
      <c r="M39" s="9"/>
      <c r="N39" s="13">
        <f t="shared" si="3"/>
        <v>0</v>
      </c>
      <c r="O39" s="14"/>
      <c r="P39" s="13">
        <f t="shared" si="4"/>
        <v>0</v>
      </c>
      <c r="Q39" s="14"/>
      <c r="R39" s="14"/>
      <c r="S39" s="13">
        <f t="shared" si="5"/>
        <v>0</v>
      </c>
      <c r="T39" s="31">
        <f t="shared" si="6"/>
        <v>0</v>
      </c>
    </row>
    <row r="40" spans="2:20" ht="12.75">
      <c r="B40" s="5">
        <v>36</v>
      </c>
      <c r="C40" s="41"/>
      <c r="D40" s="42"/>
      <c r="E40" s="9"/>
      <c r="F40" s="13">
        <f t="shared" si="0"/>
        <v>0</v>
      </c>
      <c r="G40" s="9"/>
      <c r="H40" s="9"/>
      <c r="I40" s="14">
        <f t="shared" si="1"/>
        <v>0</v>
      </c>
      <c r="J40" s="13"/>
      <c r="K40" s="34">
        <f t="shared" si="2"/>
        <v>0</v>
      </c>
      <c r="L40" s="13"/>
      <c r="M40" s="9"/>
      <c r="N40" s="13">
        <f t="shared" si="3"/>
        <v>0</v>
      </c>
      <c r="O40" s="14"/>
      <c r="P40" s="13">
        <f t="shared" si="4"/>
        <v>0</v>
      </c>
      <c r="Q40" s="14"/>
      <c r="R40" s="14"/>
      <c r="S40" s="13">
        <f t="shared" si="5"/>
        <v>0</v>
      </c>
      <c r="T40" s="31">
        <f t="shared" si="6"/>
        <v>0</v>
      </c>
    </row>
    <row r="41" spans="2:20" ht="12.75">
      <c r="B41" s="5">
        <v>37</v>
      </c>
      <c r="C41" s="41"/>
      <c r="D41" s="42"/>
      <c r="E41" s="9"/>
      <c r="F41" s="13">
        <f t="shared" si="0"/>
        <v>0</v>
      </c>
      <c r="G41" s="9"/>
      <c r="H41" s="9"/>
      <c r="I41" s="14">
        <f t="shared" si="1"/>
        <v>0</v>
      </c>
      <c r="J41" s="13"/>
      <c r="K41" s="34">
        <f t="shared" si="2"/>
        <v>0</v>
      </c>
      <c r="L41" s="13"/>
      <c r="M41" s="9"/>
      <c r="N41" s="13">
        <f t="shared" si="3"/>
        <v>0</v>
      </c>
      <c r="O41" s="14"/>
      <c r="P41" s="13">
        <f t="shared" si="4"/>
        <v>0</v>
      </c>
      <c r="Q41" s="14"/>
      <c r="R41" s="14"/>
      <c r="S41" s="13">
        <f t="shared" si="5"/>
        <v>0</v>
      </c>
      <c r="T41" s="31">
        <f t="shared" si="6"/>
        <v>0</v>
      </c>
    </row>
    <row r="42" spans="2:20" ht="12.75">
      <c r="B42" s="5">
        <v>38</v>
      </c>
      <c r="C42" s="41"/>
      <c r="D42" s="42"/>
      <c r="E42" s="9"/>
      <c r="F42" s="13">
        <f t="shared" si="0"/>
        <v>0</v>
      </c>
      <c r="G42" s="9"/>
      <c r="H42" s="9"/>
      <c r="I42" s="14">
        <f t="shared" si="1"/>
        <v>0</v>
      </c>
      <c r="J42" s="13"/>
      <c r="K42" s="34">
        <f t="shared" si="2"/>
        <v>0</v>
      </c>
      <c r="L42" s="13"/>
      <c r="M42" s="9"/>
      <c r="N42" s="13">
        <f t="shared" si="3"/>
        <v>0</v>
      </c>
      <c r="O42" s="14"/>
      <c r="P42" s="13">
        <f t="shared" si="4"/>
        <v>0</v>
      </c>
      <c r="Q42" s="14"/>
      <c r="R42" s="14"/>
      <c r="S42" s="13">
        <f t="shared" si="5"/>
        <v>0</v>
      </c>
      <c r="T42" s="31">
        <f t="shared" si="6"/>
        <v>0</v>
      </c>
    </row>
    <row r="43" spans="2:20" ht="12.75">
      <c r="B43" s="5">
        <v>39</v>
      </c>
      <c r="C43" s="41"/>
      <c r="D43" s="42"/>
      <c r="E43" s="9"/>
      <c r="F43" s="13">
        <f t="shared" si="0"/>
        <v>0</v>
      </c>
      <c r="G43" s="9"/>
      <c r="H43" s="9"/>
      <c r="I43" s="14">
        <f t="shared" si="1"/>
        <v>0</v>
      </c>
      <c r="J43" s="13"/>
      <c r="K43" s="34">
        <f t="shared" si="2"/>
        <v>0</v>
      </c>
      <c r="L43" s="13"/>
      <c r="M43" s="9"/>
      <c r="N43" s="13">
        <f t="shared" si="3"/>
        <v>0</v>
      </c>
      <c r="O43" s="14"/>
      <c r="P43" s="13">
        <f t="shared" si="4"/>
        <v>0</v>
      </c>
      <c r="Q43" s="14"/>
      <c r="R43" s="14"/>
      <c r="S43" s="13">
        <f t="shared" si="5"/>
        <v>0</v>
      </c>
      <c r="T43" s="31">
        <f t="shared" si="6"/>
        <v>0</v>
      </c>
    </row>
    <row r="44" spans="2:20" ht="12.75">
      <c r="B44" s="5">
        <v>40</v>
      </c>
      <c r="C44" s="2"/>
      <c r="D44" s="2"/>
      <c r="E44" s="9"/>
      <c r="F44" s="13">
        <f t="shared" si="0"/>
        <v>0</v>
      </c>
      <c r="G44" s="9"/>
      <c r="H44" s="9"/>
      <c r="I44" s="14">
        <f t="shared" si="1"/>
        <v>0</v>
      </c>
      <c r="J44" s="13"/>
      <c r="K44" s="34">
        <f t="shared" si="2"/>
        <v>0</v>
      </c>
      <c r="L44" s="13"/>
      <c r="M44" s="9"/>
      <c r="N44" s="13">
        <f t="shared" si="3"/>
        <v>0</v>
      </c>
      <c r="O44" s="14"/>
      <c r="P44" s="13">
        <f t="shared" si="4"/>
        <v>0</v>
      </c>
      <c r="Q44" s="14"/>
      <c r="R44" s="14"/>
      <c r="S44" s="13">
        <f t="shared" si="5"/>
        <v>0</v>
      </c>
      <c r="T44" s="31">
        <f t="shared" si="6"/>
        <v>0</v>
      </c>
    </row>
  </sheetData>
  <mergeCells count="3">
    <mergeCell ref="E3:I3"/>
    <mergeCell ref="J3:N3"/>
    <mergeCell ref="O3:S3"/>
  </mergeCells>
  <printOptions gridLines="1" horizontalCentered="1"/>
  <pageMargins left="0.3937007874015748" right="0.3937007874015748" top="0.5905511811023623" bottom="0.5905511811023623" header="0.5118110236220472" footer="0.5118110236220472"/>
  <pageSetup blackAndWhite="1"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zoomScale="75" zoomScaleNormal="75" workbookViewId="0" topLeftCell="A14">
      <selection activeCell="B36" sqref="B36:C36"/>
    </sheetView>
  </sheetViews>
  <sheetFormatPr defaultColWidth="9.00390625" defaultRowHeight="12.75"/>
  <cols>
    <col min="1" max="1" width="3.375" style="0" bestFit="1" customWidth="1"/>
    <col min="2" max="2" width="20.625" style="0" bestFit="1" customWidth="1"/>
    <col min="3" max="3" width="17.75390625" style="0" bestFit="1" customWidth="1"/>
  </cols>
  <sheetData>
    <row r="1" spans="1:3" ht="18.75">
      <c r="A1" s="81" t="s">
        <v>103</v>
      </c>
      <c r="B1" s="81"/>
      <c r="C1" s="81"/>
    </row>
    <row r="2" spans="2:3" ht="18.75">
      <c r="B2" s="36" t="s">
        <v>104</v>
      </c>
      <c r="C2" s="35"/>
    </row>
    <row r="3" spans="1:3" ht="15" customHeight="1">
      <c r="A3" s="37" t="s">
        <v>105</v>
      </c>
      <c r="B3" s="38" t="s">
        <v>106</v>
      </c>
      <c r="C3" s="39" t="s">
        <v>1</v>
      </c>
    </row>
    <row r="4" spans="1:3" ht="15" customHeight="1">
      <c r="A4" s="40">
        <v>1</v>
      </c>
      <c r="B4" s="41" t="s">
        <v>60</v>
      </c>
      <c r="C4" s="42" t="s">
        <v>107</v>
      </c>
    </row>
    <row r="5" spans="1:3" ht="15" customHeight="1">
      <c r="A5" s="40">
        <v>2</v>
      </c>
      <c r="B5" s="41" t="s">
        <v>108</v>
      </c>
      <c r="C5" s="42" t="s">
        <v>109</v>
      </c>
    </row>
    <row r="6" spans="1:3" ht="15" customHeight="1">
      <c r="A6" s="40">
        <v>3</v>
      </c>
      <c r="B6" s="41" t="s">
        <v>48</v>
      </c>
      <c r="C6" s="42" t="s">
        <v>107</v>
      </c>
    </row>
    <row r="7" spans="1:3" ht="15" customHeight="1">
      <c r="A7" s="40">
        <v>4</v>
      </c>
      <c r="B7" s="41" t="s">
        <v>8</v>
      </c>
      <c r="C7" s="42" t="s">
        <v>110</v>
      </c>
    </row>
    <row r="8" spans="1:3" ht="15" customHeight="1">
      <c r="A8" s="40">
        <v>5</v>
      </c>
      <c r="B8" s="41" t="s">
        <v>28</v>
      </c>
      <c r="C8" s="42" t="s">
        <v>110</v>
      </c>
    </row>
    <row r="9" spans="1:3" ht="15" customHeight="1">
      <c r="A9" s="40">
        <v>6</v>
      </c>
      <c r="B9" s="41" t="s">
        <v>23</v>
      </c>
      <c r="C9" s="42" t="s">
        <v>111</v>
      </c>
    </row>
    <row r="10" spans="1:3" ht="15" customHeight="1">
      <c r="A10" s="40">
        <v>7</v>
      </c>
      <c r="B10" s="41" t="s">
        <v>21</v>
      </c>
      <c r="C10" s="42" t="s">
        <v>112</v>
      </c>
    </row>
    <row r="11" spans="1:3" ht="15" customHeight="1">
      <c r="A11" s="40">
        <v>8</v>
      </c>
      <c r="B11" s="41" t="s">
        <v>113</v>
      </c>
      <c r="C11" s="42" t="s">
        <v>114</v>
      </c>
    </row>
    <row r="12" spans="1:3" ht="15" customHeight="1">
      <c r="A12" s="40">
        <v>9</v>
      </c>
      <c r="B12" s="41" t="s">
        <v>115</v>
      </c>
      <c r="C12" s="42" t="s">
        <v>116</v>
      </c>
    </row>
    <row r="13" spans="1:3" ht="15" customHeight="1">
      <c r="A13" s="40">
        <v>10</v>
      </c>
      <c r="B13" s="41" t="s">
        <v>117</v>
      </c>
      <c r="C13" s="42" t="s">
        <v>116</v>
      </c>
    </row>
    <row r="14" spans="1:3" ht="15" customHeight="1">
      <c r="A14" s="40">
        <v>11</v>
      </c>
      <c r="B14" s="43" t="s">
        <v>118</v>
      </c>
      <c r="C14" s="42" t="s">
        <v>119</v>
      </c>
    </row>
    <row r="15" spans="1:3" ht="15" customHeight="1">
      <c r="A15" s="40">
        <v>12</v>
      </c>
      <c r="B15" s="43" t="s">
        <v>120</v>
      </c>
      <c r="C15" s="42" t="s">
        <v>121</v>
      </c>
    </row>
    <row r="16" spans="1:3" ht="15" customHeight="1">
      <c r="A16" s="40">
        <v>13</v>
      </c>
      <c r="B16" s="43" t="s">
        <v>122</v>
      </c>
      <c r="C16" s="42" t="s">
        <v>121</v>
      </c>
    </row>
    <row r="17" spans="1:3" ht="15" customHeight="1">
      <c r="A17" s="40">
        <v>14</v>
      </c>
      <c r="B17" s="41" t="s">
        <v>123</v>
      </c>
      <c r="C17" s="42" t="s">
        <v>124</v>
      </c>
    </row>
    <row r="18" spans="1:3" ht="15" customHeight="1">
      <c r="A18" s="40">
        <v>15</v>
      </c>
      <c r="B18" s="41" t="s">
        <v>125</v>
      </c>
      <c r="C18" s="42" t="s">
        <v>124</v>
      </c>
    </row>
    <row r="19" spans="1:3" ht="15" customHeight="1">
      <c r="A19" s="40">
        <v>16</v>
      </c>
      <c r="B19" s="41" t="s">
        <v>126</v>
      </c>
      <c r="C19" s="42" t="s">
        <v>127</v>
      </c>
    </row>
    <row r="20" spans="1:3" ht="15" customHeight="1">
      <c r="A20" s="40">
        <v>17</v>
      </c>
      <c r="B20" s="41" t="s">
        <v>128</v>
      </c>
      <c r="C20" s="42" t="s">
        <v>129</v>
      </c>
    </row>
    <row r="21" spans="1:3" ht="15" customHeight="1">
      <c r="A21" s="40">
        <v>18</v>
      </c>
      <c r="B21" s="41" t="s">
        <v>130</v>
      </c>
      <c r="C21" s="42" t="s">
        <v>131</v>
      </c>
    </row>
    <row r="22" spans="1:3" ht="15" customHeight="1">
      <c r="A22" s="40">
        <v>19</v>
      </c>
      <c r="B22" s="41" t="s">
        <v>132</v>
      </c>
      <c r="C22" s="42" t="s">
        <v>131</v>
      </c>
    </row>
    <row r="23" spans="1:3" ht="15" customHeight="1">
      <c r="A23" s="40">
        <v>20</v>
      </c>
      <c r="B23" s="41" t="s">
        <v>133</v>
      </c>
      <c r="C23" s="42" t="s">
        <v>131</v>
      </c>
    </row>
    <row r="24" spans="1:3" ht="15" customHeight="1">
      <c r="A24" s="40">
        <v>21</v>
      </c>
      <c r="B24" s="41" t="s">
        <v>32</v>
      </c>
      <c r="C24" s="42" t="s">
        <v>131</v>
      </c>
    </row>
    <row r="25" spans="1:3" ht="15" customHeight="1">
      <c r="A25" s="40">
        <v>22</v>
      </c>
      <c r="B25" s="41" t="s">
        <v>134</v>
      </c>
      <c r="C25" s="42" t="s">
        <v>135</v>
      </c>
    </row>
    <row r="26" spans="1:3" ht="15" customHeight="1">
      <c r="A26" s="40">
        <v>23</v>
      </c>
      <c r="B26" s="41" t="s">
        <v>136</v>
      </c>
      <c r="C26" s="42" t="s">
        <v>137</v>
      </c>
    </row>
    <row r="27" spans="1:3" ht="15" customHeight="1">
      <c r="A27" s="40">
        <v>24</v>
      </c>
      <c r="B27" s="41" t="s">
        <v>138</v>
      </c>
      <c r="C27" s="42" t="s">
        <v>139</v>
      </c>
    </row>
    <row r="28" spans="1:3" ht="15" customHeight="1">
      <c r="A28" s="40">
        <v>25</v>
      </c>
      <c r="B28" s="41" t="s">
        <v>140</v>
      </c>
      <c r="C28" s="42" t="s">
        <v>139</v>
      </c>
    </row>
    <row r="29" spans="1:3" ht="15" customHeight="1">
      <c r="A29" s="40">
        <v>26</v>
      </c>
      <c r="B29" s="41" t="s">
        <v>141</v>
      </c>
      <c r="C29" s="42" t="s">
        <v>139</v>
      </c>
    </row>
    <row r="30" spans="1:3" ht="15" customHeight="1">
      <c r="A30" s="40">
        <v>27</v>
      </c>
      <c r="B30" s="41" t="s">
        <v>142</v>
      </c>
      <c r="C30" s="42" t="s">
        <v>143</v>
      </c>
    </row>
    <row r="31" spans="1:3" ht="15" customHeight="1">
      <c r="A31" s="40">
        <v>28</v>
      </c>
      <c r="B31" s="41" t="s">
        <v>144</v>
      </c>
      <c r="C31" s="42" t="s">
        <v>143</v>
      </c>
    </row>
    <row r="32" spans="1:3" ht="15" customHeight="1">
      <c r="A32" s="40">
        <v>29</v>
      </c>
      <c r="B32" s="41" t="s">
        <v>145</v>
      </c>
      <c r="C32" s="42" t="s">
        <v>143</v>
      </c>
    </row>
    <row r="33" spans="1:3" ht="15" customHeight="1">
      <c r="A33" s="40">
        <v>30</v>
      </c>
      <c r="B33" s="41" t="s">
        <v>146</v>
      </c>
      <c r="C33" s="42" t="s">
        <v>147</v>
      </c>
    </row>
    <row r="34" spans="1:3" ht="15" customHeight="1">
      <c r="A34" s="40">
        <v>31</v>
      </c>
      <c r="B34" s="41" t="s">
        <v>148</v>
      </c>
      <c r="C34" s="44" t="s">
        <v>149</v>
      </c>
    </row>
    <row r="35" spans="1:3" ht="15" customHeight="1">
      <c r="A35" s="40">
        <v>32</v>
      </c>
      <c r="B35" s="41" t="s">
        <v>150</v>
      </c>
      <c r="C35" s="44" t="s">
        <v>149</v>
      </c>
    </row>
    <row r="36" spans="1:3" ht="15" customHeight="1">
      <c r="A36" s="40">
        <v>33</v>
      </c>
      <c r="B36" s="41" t="s">
        <v>162</v>
      </c>
      <c r="C36" s="44" t="s">
        <v>163</v>
      </c>
    </row>
    <row r="37" spans="1:3" ht="15" customHeight="1">
      <c r="A37" s="45"/>
      <c r="B37" s="46"/>
      <c r="C37" s="47"/>
    </row>
    <row r="38" spans="2:3" ht="15" customHeight="1">
      <c r="B38" s="36" t="s">
        <v>151</v>
      </c>
      <c r="C38" s="35"/>
    </row>
    <row r="39" spans="1:3" ht="15" customHeight="1">
      <c r="A39" s="37" t="s">
        <v>105</v>
      </c>
      <c r="B39" s="38" t="s">
        <v>106</v>
      </c>
      <c r="C39" s="39" t="s">
        <v>1</v>
      </c>
    </row>
    <row r="40" spans="1:3" ht="15" customHeight="1">
      <c r="A40" s="40">
        <v>1</v>
      </c>
      <c r="B40" s="41" t="s">
        <v>152</v>
      </c>
      <c r="C40" s="42" t="s">
        <v>131</v>
      </c>
    </row>
    <row r="41" spans="1:3" ht="15" customHeight="1">
      <c r="A41" s="40">
        <v>2</v>
      </c>
      <c r="B41" s="43" t="s">
        <v>90</v>
      </c>
      <c r="C41" s="42" t="s">
        <v>119</v>
      </c>
    </row>
    <row r="42" spans="1:3" ht="15" customHeight="1">
      <c r="A42" s="40">
        <v>3</v>
      </c>
      <c r="B42" s="41" t="s">
        <v>153</v>
      </c>
      <c r="C42" s="42" t="s">
        <v>119</v>
      </c>
    </row>
    <row r="43" spans="1:3" ht="15" customHeight="1">
      <c r="A43" s="40">
        <v>4</v>
      </c>
      <c r="B43" s="41" t="s">
        <v>154</v>
      </c>
      <c r="C43" s="42" t="s">
        <v>119</v>
      </c>
    </row>
    <row r="44" spans="1:3" ht="15" customHeight="1">
      <c r="A44" s="40">
        <v>5</v>
      </c>
      <c r="B44" s="41" t="s">
        <v>155</v>
      </c>
      <c r="C44" s="42" t="s">
        <v>119</v>
      </c>
    </row>
    <row r="45" spans="1:3" ht="15" customHeight="1">
      <c r="A45" s="40">
        <v>6</v>
      </c>
      <c r="B45" s="41" t="s">
        <v>156</v>
      </c>
      <c r="C45" s="42" t="s">
        <v>127</v>
      </c>
    </row>
    <row r="46" spans="1:3" ht="15" customHeight="1">
      <c r="A46" s="40">
        <v>7</v>
      </c>
      <c r="B46" s="41" t="s">
        <v>157</v>
      </c>
      <c r="C46" s="42" t="s">
        <v>158</v>
      </c>
    </row>
    <row r="47" spans="1:3" ht="15" customHeight="1">
      <c r="A47" s="40">
        <v>8</v>
      </c>
      <c r="B47" s="41" t="s">
        <v>159</v>
      </c>
      <c r="C47" s="42" t="s">
        <v>131</v>
      </c>
    </row>
    <row r="48" spans="1:3" ht="15" customHeight="1">
      <c r="A48" s="40">
        <v>9</v>
      </c>
      <c r="B48" s="41" t="s">
        <v>160</v>
      </c>
      <c r="C48" s="42" t="s">
        <v>131</v>
      </c>
    </row>
    <row r="49" spans="1:3" ht="15" customHeight="1">
      <c r="A49" s="40">
        <v>10</v>
      </c>
      <c r="B49" s="41" t="s">
        <v>161</v>
      </c>
      <c r="C49" s="42" t="s">
        <v>114</v>
      </c>
    </row>
    <row r="50" spans="1:3" ht="15" customHeight="1">
      <c r="A50" s="40">
        <v>11</v>
      </c>
      <c r="B50" s="41"/>
      <c r="C50" s="42"/>
    </row>
    <row r="51" spans="1:3" ht="15" customHeight="1">
      <c r="A51" s="40">
        <v>12</v>
      </c>
      <c r="B51" s="41"/>
      <c r="C51" s="42"/>
    </row>
    <row r="52" spans="1:3" ht="15" customHeight="1">
      <c r="A52" s="40">
        <v>13</v>
      </c>
      <c r="B52" s="41"/>
      <c r="C52" s="42"/>
    </row>
    <row r="53" spans="1:3" ht="15" customHeight="1">
      <c r="A53" s="40">
        <v>14</v>
      </c>
      <c r="B53" s="41"/>
      <c r="C53" s="42"/>
    </row>
    <row r="54" spans="1:3" ht="15" customHeight="1">
      <c r="A54" s="40">
        <v>15</v>
      </c>
      <c r="B54" s="41"/>
      <c r="C54" s="42"/>
    </row>
    <row r="55" spans="1:3" ht="15" customHeight="1">
      <c r="A55" s="40">
        <v>16</v>
      </c>
      <c r="B55" s="41"/>
      <c r="C55" s="42"/>
    </row>
    <row r="56" ht="15" customHeight="1"/>
  </sheetData>
  <mergeCells count="1">
    <mergeCell ref="A1:C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</dc:creator>
  <cp:keywords/>
  <dc:description/>
  <cp:lastModifiedBy>Markesz</cp:lastModifiedBy>
  <cp:lastPrinted>2006-09-24T12:31:03Z</cp:lastPrinted>
  <dcterms:created xsi:type="dcterms:W3CDTF">2006-09-15T17:14:30Z</dcterms:created>
  <dcterms:modified xsi:type="dcterms:W3CDTF">2006-09-25T19:32:44Z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883678464</vt:i4>
  </property>
  <property fmtid="{D5CDD505-2E9C-101B-9397-08002B2CF9AE}" pid="3" name="_NewReviewCycle">
    <vt:lpwstr/>
  </property>
  <property fmtid="{D5CDD505-2E9C-101B-9397-08002B2CF9AE}" pid="4" name="_EmailSubject">
    <vt:lpwstr>score F5J Eurocup Kecskéd 2006</vt:lpwstr>
  </property>
  <property fmtid="{D5CDD505-2E9C-101B-9397-08002B2CF9AE}" pid="5" name="_AuthorEmail">
    <vt:lpwstr>Kornel.Nemeth@spp-distribucia.sk</vt:lpwstr>
  </property>
  <property fmtid="{D5CDD505-2E9C-101B-9397-08002B2CF9AE}" pid="6" name="_AuthorEmailDisplayName">
    <vt:lpwstr>Németh Kornél</vt:lpwstr>
  </property>
  <property fmtid="{D5CDD505-2E9C-101B-9397-08002B2CF9AE}" pid="7" name="_ReviewingToolsShownOnce">
    <vt:lpwstr/>
  </property>
</Properties>
</file>