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5 F5-7 OB" sheetId="1" r:id="rId1"/>
  </sheets>
  <definedNames>
    <definedName name="_xlnm.Print_Area" localSheetId="0">'2005 F5-7 OB'!$A$1:$S$29</definedName>
  </definedNames>
  <calcPr fullCalcOnLoad="1"/>
</workbook>
</file>

<file path=xl/sharedStrings.xml><?xml version="1.0" encoding="utf-8"?>
<sst xmlns="http://schemas.openxmlformats.org/spreadsheetml/2006/main" count="83" uniqueCount="60">
  <si>
    <t>Összeállította: Rusznák M.</t>
  </si>
  <si>
    <t>Vértes Kupa</t>
  </si>
  <si>
    <t>12. Debreczeni Tibor</t>
  </si>
  <si>
    <t>4. Fehérvár Kupa</t>
  </si>
  <si>
    <t>OB I. forduló</t>
  </si>
  <si>
    <t>Emlékv., OB II. ford.</t>
  </si>
  <si>
    <t>OB III. forduló</t>
  </si>
  <si>
    <t>Hely</t>
  </si>
  <si>
    <t>legjobb</t>
  </si>
  <si>
    <t>Össz.</t>
  </si>
  <si>
    <t>máj.21. Kecskéd</t>
  </si>
  <si>
    <t>júl.16. Szentgál</t>
  </si>
  <si>
    <t>szept.10.  Börgönd</t>
  </si>
  <si>
    <t>pont</t>
  </si>
  <si>
    <t>25 fő / 7 fő SVK</t>
  </si>
  <si>
    <t>13 fő / 3 fő SVK</t>
  </si>
  <si>
    <t>8 fő</t>
  </si>
  <si>
    <t>H</t>
  </si>
  <si>
    <t>P</t>
  </si>
  <si>
    <t>MP</t>
  </si>
  <si>
    <t>RLP</t>
  </si>
  <si>
    <t>Rusznák Miklós</t>
  </si>
  <si>
    <t>BPMSE</t>
  </si>
  <si>
    <t>Daróczi Gábor</t>
  </si>
  <si>
    <t>Székesfehérvár</t>
  </si>
  <si>
    <t>B. Szűcs István</t>
  </si>
  <si>
    <t>Hódmezővásárhely</t>
  </si>
  <si>
    <t>Markó László</t>
  </si>
  <si>
    <t>Szeged</t>
  </si>
  <si>
    <t>Kéry László</t>
  </si>
  <si>
    <t>Berkó György</t>
  </si>
  <si>
    <t>Ifj. Pintér József</t>
  </si>
  <si>
    <t>Győr</t>
  </si>
  <si>
    <t>Katona Mihály</t>
  </si>
  <si>
    <t>Herend</t>
  </si>
  <si>
    <t>Pintér József</t>
  </si>
  <si>
    <t>Mayer János</t>
  </si>
  <si>
    <t>Szabó Ferenc</t>
  </si>
  <si>
    <t>Tatabánya</t>
  </si>
  <si>
    <t>Daróczi Áron</t>
  </si>
  <si>
    <t>Szalmás Norbert</t>
  </si>
  <si>
    <t>Szennyei József</t>
  </si>
  <si>
    <t>Németh Róbert</t>
  </si>
  <si>
    <t>Debreczeni Oszkár</t>
  </si>
  <si>
    <t>Szűts László</t>
  </si>
  <si>
    <t>MOM</t>
  </si>
  <si>
    <t>Farkas Dezső</t>
  </si>
  <si>
    <t>BKV</t>
  </si>
  <si>
    <t>Habány Mihály</t>
  </si>
  <si>
    <t>BME</t>
  </si>
  <si>
    <t>Tót Csaba</t>
  </si>
  <si>
    <t>Csongrád</t>
  </si>
  <si>
    <t>Záboji Gusztáv</t>
  </si>
  <si>
    <t>Matáncsi Imre</t>
  </si>
  <si>
    <t>Rangl.</t>
  </si>
  <si>
    <t>Ranglista</t>
  </si>
  <si>
    <t>Pont mátrix</t>
  </si>
  <si>
    <t xml:space="preserve">       F5-7 kategória 2005. évi Országos Bajnokság eredményei</t>
  </si>
  <si>
    <t>Név</t>
  </si>
  <si>
    <t>Klub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</si>
</sst>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</numFmts>
  <fonts count="5">
    <font>
      <sz val="10"/>
      <name val="Arial CE"/>
      <family val="0"/>
    </font>
    <font>
      <sz val="14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16" fontId="0" fillId="0" borderId="20" xfId="0" applyNumberFormat="1" applyFont="1" applyBorder="1" applyAlignment="1" applyProtection="1">
      <alignment horizontal="left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" fontId="0" fillId="0" borderId="29" xfId="0" applyNumberFormat="1" applyFont="1" applyBorder="1" applyAlignment="1" applyProtection="1">
      <alignment horizontal="left" vertical="center"/>
      <protection locked="0"/>
    </xf>
    <xf numFmtId="164" fontId="0" fillId="0" borderId="3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Font="1" applyBorder="1" applyAlignment="1" applyProtection="1">
      <alignment horizontal="left" vertical="center"/>
      <protection locked="0"/>
    </xf>
    <xf numFmtId="1" fontId="3" fillId="0" borderId="34" xfId="0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49" fontId="3" fillId="0" borderId="4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5.875" style="7" bestFit="1" customWidth="1"/>
    <col min="2" max="2" width="17.375" style="0" customWidth="1"/>
    <col min="3" max="3" width="16.625" style="8" bestFit="1" customWidth="1"/>
    <col min="4" max="4" width="7.875" style="9" bestFit="1" customWidth="1"/>
    <col min="5" max="5" width="6.00390625" style="9" bestFit="1" customWidth="1"/>
    <col min="6" max="6" width="6.25390625" style="9" bestFit="1" customWidth="1"/>
    <col min="7" max="7" width="3.75390625" style="0" customWidth="1"/>
    <col min="8" max="8" width="4.75390625" style="0" customWidth="1"/>
    <col min="9" max="9" width="5.625" style="10" customWidth="1"/>
    <col min="10" max="10" width="5.625" style="11" customWidth="1"/>
    <col min="11" max="11" width="3.75390625" style="0" customWidth="1"/>
    <col min="12" max="12" width="4.75390625" style="0" customWidth="1"/>
    <col min="13" max="13" width="5.625" style="10" customWidth="1"/>
    <col min="14" max="14" width="5.625" style="11" customWidth="1"/>
    <col min="15" max="15" width="5.625" style="10" hidden="1" customWidth="1"/>
    <col min="16" max="16" width="3.75390625" style="0" customWidth="1"/>
    <col min="17" max="17" width="4.75390625" style="0" customWidth="1"/>
    <col min="18" max="18" width="5.625" style="10" bestFit="1" customWidth="1"/>
    <col min="19" max="19" width="5.625" style="11" bestFit="1" customWidth="1"/>
    <col min="20" max="20" width="4.25390625" style="0" customWidth="1"/>
    <col min="21" max="21" width="7.625" style="13" bestFit="1" customWidth="1"/>
    <col min="22" max="23" width="5.625" style="13" bestFit="1" customWidth="1"/>
  </cols>
  <sheetData>
    <row r="1" spans="1:23" s="3" customFormat="1" ht="23.25">
      <c r="A1" s="1"/>
      <c r="B1" s="2" t="s">
        <v>57</v>
      </c>
      <c r="I1" s="4"/>
      <c r="J1" s="5"/>
      <c r="M1" s="4"/>
      <c r="N1" s="5"/>
      <c r="O1" s="4"/>
      <c r="R1" s="4"/>
      <c r="S1" s="5"/>
      <c r="U1" s="6"/>
      <c r="V1" s="6"/>
      <c r="W1" s="6"/>
    </row>
    <row r="2" ht="13.5" thickBot="1">
      <c r="S2" s="12" t="s">
        <v>0</v>
      </c>
    </row>
    <row r="3" spans="1:35" s="7" customFormat="1" ht="18.75" customHeight="1">
      <c r="A3" s="14"/>
      <c r="B3" s="15"/>
      <c r="C3" s="16"/>
      <c r="D3" s="17"/>
      <c r="E3" s="18"/>
      <c r="F3" s="90"/>
      <c r="G3" s="84" t="s">
        <v>1</v>
      </c>
      <c r="H3" s="85"/>
      <c r="I3" s="85"/>
      <c r="J3" s="86"/>
      <c r="K3" s="84" t="s">
        <v>2</v>
      </c>
      <c r="L3" s="85"/>
      <c r="M3" s="85"/>
      <c r="N3" s="85"/>
      <c r="O3" s="19"/>
      <c r="P3" s="84" t="s">
        <v>3</v>
      </c>
      <c r="Q3" s="85"/>
      <c r="R3" s="85"/>
      <c r="S3" s="86"/>
      <c r="T3" s="20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s="7" customFormat="1" ht="12.75">
      <c r="A4" s="22"/>
      <c r="B4" s="23"/>
      <c r="C4" s="24"/>
      <c r="D4" s="25">
        <v>2</v>
      </c>
      <c r="E4" s="26"/>
      <c r="F4" s="22"/>
      <c r="G4" s="78" t="s">
        <v>4</v>
      </c>
      <c r="H4" s="79"/>
      <c r="I4" s="79"/>
      <c r="J4" s="80"/>
      <c r="K4" s="81" t="s">
        <v>5</v>
      </c>
      <c r="L4" s="82"/>
      <c r="M4" s="82"/>
      <c r="N4" s="83"/>
      <c r="O4" s="27"/>
      <c r="P4" s="78" t="s">
        <v>6</v>
      </c>
      <c r="Q4" s="79"/>
      <c r="R4" s="79"/>
      <c r="S4" s="80"/>
      <c r="T4" s="20"/>
      <c r="U4" s="21"/>
      <c r="V4" s="21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s="7" customFormat="1" ht="12.75">
      <c r="A5" s="22" t="s">
        <v>7</v>
      </c>
      <c r="B5" s="23" t="s">
        <v>58</v>
      </c>
      <c r="C5" s="24" t="s">
        <v>59</v>
      </c>
      <c r="D5" s="25" t="s">
        <v>8</v>
      </c>
      <c r="E5" s="26" t="s">
        <v>9</v>
      </c>
      <c r="F5" s="22" t="s">
        <v>54</v>
      </c>
      <c r="G5" s="87" t="s">
        <v>10</v>
      </c>
      <c r="H5" s="88"/>
      <c r="I5" s="88"/>
      <c r="J5" s="89"/>
      <c r="K5" s="87" t="s">
        <v>11</v>
      </c>
      <c r="L5" s="88"/>
      <c r="M5" s="88"/>
      <c r="N5" s="88"/>
      <c r="O5" s="27"/>
      <c r="P5" s="87" t="s">
        <v>12</v>
      </c>
      <c r="Q5" s="88"/>
      <c r="R5" s="88"/>
      <c r="S5" s="89"/>
      <c r="T5" s="20"/>
      <c r="U5" s="21"/>
      <c r="V5" s="21"/>
      <c r="W5" s="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24" s="7" customFormat="1" ht="13.5" thickBot="1">
      <c r="A6" s="22"/>
      <c r="B6" s="28"/>
      <c r="C6" s="24"/>
      <c r="D6" s="25" t="s">
        <v>13</v>
      </c>
      <c r="E6" s="26" t="s">
        <v>13</v>
      </c>
      <c r="F6" s="22" t="s">
        <v>13</v>
      </c>
      <c r="G6" s="87" t="s">
        <v>14</v>
      </c>
      <c r="H6" s="88"/>
      <c r="I6" s="88"/>
      <c r="J6" s="89"/>
      <c r="K6" s="87" t="s">
        <v>15</v>
      </c>
      <c r="L6" s="88"/>
      <c r="M6" s="88"/>
      <c r="N6" s="88"/>
      <c r="O6" s="29"/>
      <c r="P6" s="87" t="s">
        <v>16</v>
      </c>
      <c r="Q6" s="88"/>
      <c r="R6" s="88"/>
      <c r="S6" s="89"/>
      <c r="V6" s="30" t="s">
        <v>56</v>
      </c>
      <c r="W6" s="30"/>
      <c r="X6" s="91" t="s">
        <v>55</v>
      </c>
    </row>
    <row r="7" spans="1:24" s="7" customFormat="1" ht="13.5" thickBot="1">
      <c r="A7" s="31"/>
      <c r="B7" s="32"/>
      <c r="C7" s="33"/>
      <c r="D7" s="34"/>
      <c r="E7" s="35"/>
      <c r="F7" s="31"/>
      <c r="G7" s="36" t="s">
        <v>17</v>
      </c>
      <c r="H7" s="37" t="s">
        <v>18</v>
      </c>
      <c r="I7" s="37" t="s">
        <v>19</v>
      </c>
      <c r="J7" s="38" t="s">
        <v>20</v>
      </c>
      <c r="K7" s="36" t="s">
        <v>17</v>
      </c>
      <c r="L7" s="37" t="s">
        <v>18</v>
      </c>
      <c r="M7" s="37" t="s">
        <v>19</v>
      </c>
      <c r="N7" s="39" t="s">
        <v>20</v>
      </c>
      <c r="O7" s="39" t="s">
        <v>20</v>
      </c>
      <c r="P7" s="36" t="s">
        <v>17</v>
      </c>
      <c r="Q7" s="37" t="s">
        <v>18</v>
      </c>
      <c r="R7" s="37" t="s">
        <v>19</v>
      </c>
      <c r="S7" s="38" t="s">
        <v>20</v>
      </c>
      <c r="U7" s="30"/>
      <c r="V7" s="30"/>
      <c r="W7" s="30"/>
      <c r="X7" s="91" t="s">
        <v>13</v>
      </c>
    </row>
    <row r="8" spans="1:24" ht="15.75" customHeight="1">
      <c r="A8" s="40">
        <v>1</v>
      </c>
      <c r="B8" s="41" t="s">
        <v>21</v>
      </c>
      <c r="C8" s="42" t="s">
        <v>22</v>
      </c>
      <c r="D8" s="43">
        <f aca="true" t="shared" si="0" ref="D8:D29">LARGE(U8:W8,1)+LARGE(U8:W8,2)</f>
        <v>3905</v>
      </c>
      <c r="E8" s="44">
        <f>LARGE(U8:W8,1)+LARGE(U8:W8,2)+LARGE(U8:W8,3)</f>
        <v>5852</v>
      </c>
      <c r="F8" s="93">
        <f>X8+(MAX($A$8:$A$29)/10)+(D8/2/100)</f>
        <v>46.724999999999994</v>
      </c>
      <c r="G8" s="45">
        <v>1</v>
      </c>
      <c r="H8" s="46">
        <v>1947</v>
      </c>
      <c r="I8" s="47">
        <v>983.3</v>
      </c>
      <c r="J8" s="48">
        <v>33.99</v>
      </c>
      <c r="K8" s="45">
        <v>2</v>
      </c>
      <c r="L8" s="46">
        <v>1953</v>
      </c>
      <c r="M8" s="47">
        <v>986.4</v>
      </c>
      <c r="N8" s="48">
        <v>27.81</v>
      </c>
      <c r="O8" s="49"/>
      <c r="P8" s="45">
        <v>2</v>
      </c>
      <c r="Q8" s="46">
        <v>1952</v>
      </c>
      <c r="R8" s="47">
        <v>985.9</v>
      </c>
      <c r="S8" s="48">
        <v>27.31</v>
      </c>
      <c r="U8" s="50">
        <f aca="true" t="shared" si="1" ref="U8:U29">H8</f>
        <v>1947</v>
      </c>
      <c r="V8" s="51">
        <f aca="true" t="shared" si="2" ref="V8:V29">L8</f>
        <v>1953</v>
      </c>
      <c r="W8" s="51">
        <f aca="true" t="shared" si="3" ref="W8:W29">Q8</f>
        <v>1952</v>
      </c>
      <c r="X8" s="92">
        <v>25</v>
      </c>
    </row>
    <row r="9" spans="1:24" ht="15.75" customHeight="1">
      <c r="A9" s="52">
        <v>2</v>
      </c>
      <c r="B9" s="53" t="s">
        <v>23</v>
      </c>
      <c r="C9" s="54" t="s">
        <v>24</v>
      </c>
      <c r="D9" s="55">
        <f t="shared" si="0"/>
        <v>3899</v>
      </c>
      <c r="E9" s="56">
        <f aca="true" t="shared" si="4" ref="E9:E29">LARGE(U9:W9,1)+LARGE(U9:W9,2)+LARGE(U9:W9,3)</f>
        <v>3899</v>
      </c>
      <c r="F9" s="94">
        <f aca="true" t="shared" si="5" ref="F9:F29">X9+(MAX($A$8:$A$29)/10)+(D9/2/100)</f>
        <v>41.695</v>
      </c>
      <c r="G9" s="57"/>
      <c r="H9" s="58"/>
      <c r="I9" s="59"/>
      <c r="J9" s="60"/>
      <c r="K9" s="57">
        <v>3</v>
      </c>
      <c r="L9" s="58">
        <v>1937</v>
      </c>
      <c r="M9" s="59">
        <v>978.3</v>
      </c>
      <c r="N9" s="60">
        <v>23.76</v>
      </c>
      <c r="O9" s="61"/>
      <c r="P9" s="57">
        <v>1</v>
      </c>
      <c r="Q9" s="58">
        <v>1962</v>
      </c>
      <c r="R9" s="59">
        <v>990.9</v>
      </c>
      <c r="S9" s="60">
        <v>32.34</v>
      </c>
      <c r="U9" s="50">
        <f t="shared" si="1"/>
        <v>0</v>
      </c>
      <c r="V9" s="51">
        <f t="shared" si="2"/>
        <v>1937</v>
      </c>
      <c r="W9" s="51">
        <f t="shared" si="3"/>
        <v>1962</v>
      </c>
      <c r="X9" s="92">
        <v>20</v>
      </c>
    </row>
    <row r="10" spans="1:24" ht="15.75" customHeight="1">
      <c r="A10" s="52">
        <v>3</v>
      </c>
      <c r="B10" s="53" t="s">
        <v>25</v>
      </c>
      <c r="C10" s="54" t="s">
        <v>26</v>
      </c>
      <c r="D10" s="55">
        <f t="shared" si="0"/>
        <v>3885</v>
      </c>
      <c r="E10" s="56">
        <f t="shared" si="4"/>
        <v>5801</v>
      </c>
      <c r="F10" s="94">
        <f t="shared" si="5"/>
        <v>37.625</v>
      </c>
      <c r="G10" s="57">
        <v>3</v>
      </c>
      <c r="H10" s="58">
        <v>1933</v>
      </c>
      <c r="I10" s="59">
        <v>976.3</v>
      </c>
      <c r="J10" s="60">
        <v>24.94</v>
      </c>
      <c r="K10" s="57">
        <v>5</v>
      </c>
      <c r="L10" s="58">
        <v>1916</v>
      </c>
      <c r="M10" s="59">
        <v>967.7</v>
      </c>
      <c r="N10" s="60">
        <v>18.69</v>
      </c>
      <c r="O10" s="61"/>
      <c r="P10" s="57">
        <v>3</v>
      </c>
      <c r="Q10" s="58">
        <v>1952</v>
      </c>
      <c r="R10" s="59">
        <v>985.9</v>
      </c>
      <c r="S10" s="60">
        <v>23.31</v>
      </c>
      <c r="U10" s="50">
        <f t="shared" si="1"/>
        <v>1933</v>
      </c>
      <c r="V10" s="51">
        <f t="shared" si="2"/>
        <v>1916</v>
      </c>
      <c r="W10" s="51">
        <f t="shared" si="3"/>
        <v>1952</v>
      </c>
      <c r="X10" s="92">
        <v>16</v>
      </c>
    </row>
    <row r="11" spans="1:24" ht="15.75" customHeight="1">
      <c r="A11" s="52">
        <v>4</v>
      </c>
      <c r="B11" s="53" t="s">
        <v>27</v>
      </c>
      <c r="C11" s="54" t="s">
        <v>28</v>
      </c>
      <c r="D11" s="55">
        <f t="shared" si="0"/>
        <v>3814</v>
      </c>
      <c r="E11" s="56">
        <f t="shared" si="4"/>
        <v>5694</v>
      </c>
      <c r="F11" s="94">
        <f t="shared" si="5"/>
        <v>34.269999999999996</v>
      </c>
      <c r="G11" s="57">
        <v>8</v>
      </c>
      <c r="H11" s="58">
        <v>1880</v>
      </c>
      <c r="I11" s="59">
        <v>949.5</v>
      </c>
      <c r="J11" s="60">
        <v>16.77</v>
      </c>
      <c r="K11" s="57">
        <v>8</v>
      </c>
      <c r="L11" s="58">
        <v>1888</v>
      </c>
      <c r="M11" s="59">
        <v>953.5</v>
      </c>
      <c r="N11" s="60">
        <v>15.59</v>
      </c>
      <c r="O11" s="61"/>
      <c r="P11" s="57">
        <v>4</v>
      </c>
      <c r="Q11" s="58">
        <v>1926</v>
      </c>
      <c r="R11" s="59">
        <v>972.7</v>
      </c>
      <c r="S11" s="60">
        <v>20.22</v>
      </c>
      <c r="U11" s="50">
        <f t="shared" si="1"/>
        <v>1880</v>
      </c>
      <c r="V11" s="51">
        <f t="shared" si="2"/>
        <v>1888</v>
      </c>
      <c r="W11" s="51">
        <f t="shared" si="3"/>
        <v>1926</v>
      </c>
      <c r="X11" s="92">
        <v>13</v>
      </c>
    </row>
    <row r="12" spans="1:24" ht="15.75" customHeight="1">
      <c r="A12" s="52">
        <v>5</v>
      </c>
      <c r="B12" s="53" t="s">
        <v>29</v>
      </c>
      <c r="C12" s="62" t="s">
        <v>26</v>
      </c>
      <c r="D12" s="55">
        <f t="shared" si="0"/>
        <v>3798</v>
      </c>
      <c r="E12" s="56">
        <f t="shared" si="4"/>
        <v>3798</v>
      </c>
      <c r="F12" s="94">
        <f t="shared" si="5"/>
        <v>32.19</v>
      </c>
      <c r="G12" s="57">
        <v>7</v>
      </c>
      <c r="H12" s="58">
        <v>1881</v>
      </c>
      <c r="I12" s="59">
        <v>950</v>
      </c>
      <c r="J12" s="60">
        <v>17.77</v>
      </c>
      <c r="K12" s="57"/>
      <c r="L12" s="58"/>
      <c r="M12" s="59"/>
      <c r="N12" s="60"/>
      <c r="O12" s="61"/>
      <c r="P12" s="57">
        <v>5</v>
      </c>
      <c r="Q12" s="58">
        <v>1917</v>
      </c>
      <c r="R12" s="59">
        <v>968.2</v>
      </c>
      <c r="S12" s="60">
        <v>18.19</v>
      </c>
      <c r="U12" s="50">
        <f t="shared" si="1"/>
        <v>1881</v>
      </c>
      <c r="V12" s="51">
        <f t="shared" si="2"/>
        <v>0</v>
      </c>
      <c r="W12" s="51">
        <f t="shared" si="3"/>
        <v>1917</v>
      </c>
      <c r="X12" s="92">
        <v>11</v>
      </c>
    </row>
    <row r="13" spans="1:24" ht="15.75" customHeight="1">
      <c r="A13" s="52">
        <v>6</v>
      </c>
      <c r="B13" s="53" t="s">
        <v>30</v>
      </c>
      <c r="C13" s="62" t="s">
        <v>22</v>
      </c>
      <c r="D13" s="55">
        <f t="shared" si="0"/>
        <v>3781</v>
      </c>
      <c r="E13" s="56">
        <f t="shared" si="4"/>
        <v>3781</v>
      </c>
      <c r="F13" s="94">
        <f t="shared" si="5"/>
        <v>31.105</v>
      </c>
      <c r="G13" s="57">
        <v>9</v>
      </c>
      <c r="H13" s="58">
        <v>1870</v>
      </c>
      <c r="I13" s="59">
        <v>944.4</v>
      </c>
      <c r="J13" s="60">
        <v>15.73</v>
      </c>
      <c r="K13" s="57">
        <v>6</v>
      </c>
      <c r="L13" s="58">
        <v>1911</v>
      </c>
      <c r="M13" s="59">
        <v>965.2</v>
      </c>
      <c r="N13" s="60">
        <v>17.67</v>
      </c>
      <c r="O13" s="61"/>
      <c r="P13" s="57"/>
      <c r="Q13" s="58"/>
      <c r="R13" s="59"/>
      <c r="S13" s="60"/>
      <c r="U13" s="50">
        <f t="shared" si="1"/>
        <v>1870</v>
      </c>
      <c r="V13" s="51">
        <f t="shared" si="2"/>
        <v>1911</v>
      </c>
      <c r="W13" s="51">
        <f t="shared" si="3"/>
        <v>0</v>
      </c>
      <c r="X13" s="92">
        <v>10</v>
      </c>
    </row>
    <row r="14" spans="1:24" ht="15.75" customHeight="1">
      <c r="A14" s="52">
        <v>7</v>
      </c>
      <c r="B14" s="53" t="s">
        <v>31</v>
      </c>
      <c r="C14" s="54" t="s">
        <v>32</v>
      </c>
      <c r="D14" s="55">
        <f t="shared" si="0"/>
        <v>3772</v>
      </c>
      <c r="E14" s="56">
        <f t="shared" si="4"/>
        <v>5603</v>
      </c>
      <c r="F14" s="94">
        <f t="shared" si="5"/>
        <v>30.06</v>
      </c>
      <c r="G14" s="57">
        <v>13</v>
      </c>
      <c r="H14" s="58">
        <v>1831</v>
      </c>
      <c r="I14" s="59">
        <v>924.7</v>
      </c>
      <c r="J14" s="60">
        <v>11.6</v>
      </c>
      <c r="K14" s="57">
        <v>7</v>
      </c>
      <c r="L14" s="58">
        <v>1890</v>
      </c>
      <c r="M14" s="59">
        <v>954.5</v>
      </c>
      <c r="N14" s="60">
        <v>16.6</v>
      </c>
      <c r="O14" s="61"/>
      <c r="P14" s="57">
        <v>6</v>
      </c>
      <c r="Q14" s="58">
        <v>1882</v>
      </c>
      <c r="R14" s="59">
        <v>950.5</v>
      </c>
      <c r="S14" s="60">
        <v>17.07</v>
      </c>
      <c r="U14" s="50">
        <f t="shared" si="1"/>
        <v>1831</v>
      </c>
      <c r="V14" s="51">
        <f t="shared" si="2"/>
        <v>1890</v>
      </c>
      <c r="W14" s="51">
        <f t="shared" si="3"/>
        <v>1882</v>
      </c>
      <c r="X14" s="92">
        <v>9</v>
      </c>
    </row>
    <row r="15" spans="1:24" ht="15.75" customHeight="1">
      <c r="A15" s="52">
        <v>8</v>
      </c>
      <c r="B15" s="53" t="s">
        <v>33</v>
      </c>
      <c r="C15" s="62" t="s">
        <v>34</v>
      </c>
      <c r="D15" s="55">
        <f t="shared" si="0"/>
        <v>3715</v>
      </c>
      <c r="E15" s="56">
        <f t="shared" si="4"/>
        <v>3715</v>
      </c>
      <c r="F15" s="94">
        <f t="shared" si="5"/>
        <v>28.775</v>
      </c>
      <c r="G15" s="57">
        <v>11</v>
      </c>
      <c r="H15" s="58">
        <v>1853</v>
      </c>
      <c r="I15" s="59">
        <v>935.9</v>
      </c>
      <c r="J15" s="60">
        <v>13.68</v>
      </c>
      <c r="K15" s="57">
        <v>9</v>
      </c>
      <c r="L15" s="58">
        <v>1862</v>
      </c>
      <c r="M15" s="59">
        <v>940.4</v>
      </c>
      <c r="N15" s="60">
        <v>14.51</v>
      </c>
      <c r="O15" s="61"/>
      <c r="P15" s="57"/>
      <c r="Q15" s="58"/>
      <c r="R15" s="59"/>
      <c r="S15" s="60"/>
      <c r="U15" s="50">
        <f t="shared" si="1"/>
        <v>1853</v>
      </c>
      <c r="V15" s="51">
        <f t="shared" si="2"/>
        <v>1862</v>
      </c>
      <c r="W15" s="51">
        <f t="shared" si="3"/>
        <v>0</v>
      </c>
      <c r="X15" s="92">
        <v>8</v>
      </c>
    </row>
    <row r="16" spans="1:24" ht="15.75" customHeight="1">
      <c r="A16" s="52">
        <v>9</v>
      </c>
      <c r="B16" s="53" t="s">
        <v>35</v>
      </c>
      <c r="C16" s="54" t="s">
        <v>32</v>
      </c>
      <c r="D16" s="55">
        <f t="shared" si="0"/>
        <v>3671</v>
      </c>
      <c r="E16" s="56">
        <f t="shared" si="4"/>
        <v>5295</v>
      </c>
      <c r="F16" s="94">
        <f t="shared" si="5"/>
        <v>27.555</v>
      </c>
      <c r="G16" s="57">
        <v>15</v>
      </c>
      <c r="H16" s="58">
        <v>1804</v>
      </c>
      <c r="I16" s="59">
        <v>911.1</v>
      </c>
      <c r="J16" s="60">
        <v>9.51</v>
      </c>
      <c r="K16" s="57">
        <v>12</v>
      </c>
      <c r="L16" s="58">
        <v>1624</v>
      </c>
      <c r="M16" s="59">
        <v>820.2</v>
      </c>
      <c r="N16" s="60">
        <v>10.71</v>
      </c>
      <c r="O16" s="61"/>
      <c r="P16" s="57">
        <v>8</v>
      </c>
      <c r="Q16" s="58">
        <v>1867</v>
      </c>
      <c r="R16" s="59">
        <v>942.9</v>
      </c>
      <c r="S16" s="60">
        <v>15.02</v>
      </c>
      <c r="U16" s="50">
        <f t="shared" si="1"/>
        <v>1804</v>
      </c>
      <c r="V16" s="51">
        <f t="shared" si="2"/>
        <v>1624</v>
      </c>
      <c r="W16" s="51">
        <f t="shared" si="3"/>
        <v>1867</v>
      </c>
      <c r="X16" s="92">
        <v>7</v>
      </c>
    </row>
    <row r="17" spans="1:24" ht="15.75" customHeight="1">
      <c r="A17" s="52">
        <v>10</v>
      </c>
      <c r="B17" s="53" t="s">
        <v>36</v>
      </c>
      <c r="C17" s="54" t="s">
        <v>34</v>
      </c>
      <c r="D17" s="55">
        <f t="shared" si="0"/>
        <v>2906</v>
      </c>
      <c r="E17" s="56">
        <f t="shared" si="4"/>
        <v>2906</v>
      </c>
      <c r="F17" s="94">
        <f t="shared" si="5"/>
        <v>22.729999999999997</v>
      </c>
      <c r="G17" s="57">
        <v>24</v>
      </c>
      <c r="H17" s="58">
        <v>1252</v>
      </c>
      <c r="I17" s="59">
        <v>632.3</v>
      </c>
      <c r="J17" s="60">
        <v>6.67</v>
      </c>
      <c r="K17" s="57">
        <v>11</v>
      </c>
      <c r="L17" s="58">
        <v>1654</v>
      </c>
      <c r="M17" s="59">
        <v>835.4</v>
      </c>
      <c r="N17" s="60">
        <v>11.81</v>
      </c>
      <c r="O17" s="61"/>
      <c r="P17" s="57"/>
      <c r="Q17" s="58"/>
      <c r="R17" s="59"/>
      <c r="S17" s="60"/>
      <c r="U17" s="50">
        <f t="shared" si="1"/>
        <v>1252</v>
      </c>
      <c r="V17" s="51">
        <f t="shared" si="2"/>
        <v>1654</v>
      </c>
      <c r="W17" s="51">
        <f t="shared" si="3"/>
        <v>0</v>
      </c>
      <c r="X17" s="92">
        <v>6</v>
      </c>
    </row>
    <row r="18" spans="1:24" ht="15.75" customHeight="1">
      <c r="A18" s="52">
        <v>11</v>
      </c>
      <c r="B18" s="53" t="s">
        <v>37</v>
      </c>
      <c r="C18" s="62" t="s">
        <v>38</v>
      </c>
      <c r="D18" s="55">
        <f t="shared" si="0"/>
        <v>1914</v>
      </c>
      <c r="E18" s="56">
        <f t="shared" si="4"/>
        <v>1914</v>
      </c>
      <c r="F18" s="94">
        <f t="shared" si="5"/>
        <v>16.77</v>
      </c>
      <c r="G18" s="57">
        <v>4</v>
      </c>
      <c r="H18" s="58">
        <v>1914</v>
      </c>
      <c r="I18" s="59">
        <v>966.7</v>
      </c>
      <c r="J18" s="60">
        <v>21.88</v>
      </c>
      <c r="K18" s="57"/>
      <c r="L18" s="58"/>
      <c r="M18" s="59"/>
      <c r="N18" s="60"/>
      <c r="O18" s="61"/>
      <c r="P18" s="57"/>
      <c r="Q18" s="58"/>
      <c r="R18" s="59"/>
      <c r="S18" s="60"/>
      <c r="U18" s="50">
        <f t="shared" si="1"/>
        <v>1914</v>
      </c>
      <c r="V18" s="51">
        <f t="shared" si="2"/>
        <v>0</v>
      </c>
      <c r="W18" s="51">
        <f t="shared" si="3"/>
        <v>0</v>
      </c>
      <c r="X18" s="92">
        <v>5</v>
      </c>
    </row>
    <row r="19" spans="1:24" ht="15.75" customHeight="1">
      <c r="A19" s="52">
        <v>12</v>
      </c>
      <c r="B19" s="53" t="s">
        <v>39</v>
      </c>
      <c r="C19" s="62" t="s">
        <v>24</v>
      </c>
      <c r="D19" s="55">
        <f t="shared" si="0"/>
        <v>1875</v>
      </c>
      <c r="E19" s="56">
        <f t="shared" si="4"/>
        <v>1875</v>
      </c>
      <c r="F19" s="94">
        <f t="shared" si="5"/>
        <v>15.575</v>
      </c>
      <c r="G19" s="57"/>
      <c r="H19" s="58"/>
      <c r="I19" s="59"/>
      <c r="J19" s="60"/>
      <c r="K19" s="57"/>
      <c r="L19" s="58"/>
      <c r="M19" s="59"/>
      <c r="N19" s="60"/>
      <c r="O19" s="63"/>
      <c r="P19" s="57">
        <v>7</v>
      </c>
      <c r="Q19" s="58">
        <v>1875</v>
      </c>
      <c r="R19" s="59">
        <v>947</v>
      </c>
      <c r="S19" s="60">
        <v>16.05</v>
      </c>
      <c r="U19" s="50">
        <f t="shared" si="1"/>
        <v>0</v>
      </c>
      <c r="V19" s="51">
        <f t="shared" si="2"/>
        <v>0</v>
      </c>
      <c r="W19" s="51">
        <f t="shared" si="3"/>
        <v>1875</v>
      </c>
      <c r="X19" s="92">
        <v>4</v>
      </c>
    </row>
    <row r="20" spans="1:24" ht="15.75" customHeight="1">
      <c r="A20" s="52">
        <v>13</v>
      </c>
      <c r="B20" s="53" t="s">
        <v>40</v>
      </c>
      <c r="C20" s="62" t="s">
        <v>38</v>
      </c>
      <c r="D20" s="55">
        <f t="shared" si="0"/>
        <v>1850</v>
      </c>
      <c r="E20" s="56">
        <f t="shared" si="4"/>
        <v>1850</v>
      </c>
      <c r="F20" s="94">
        <f t="shared" si="5"/>
        <v>14.45</v>
      </c>
      <c r="G20" s="57">
        <v>12</v>
      </c>
      <c r="H20" s="58">
        <v>1850</v>
      </c>
      <c r="I20" s="59">
        <v>934.3</v>
      </c>
      <c r="J20" s="60">
        <v>12.67</v>
      </c>
      <c r="K20" s="57"/>
      <c r="L20" s="58"/>
      <c r="M20" s="59"/>
      <c r="N20" s="60"/>
      <c r="O20" s="61"/>
      <c r="P20" s="57"/>
      <c r="Q20" s="58"/>
      <c r="R20" s="59"/>
      <c r="S20" s="60"/>
      <c r="U20" s="50">
        <f t="shared" si="1"/>
        <v>1850</v>
      </c>
      <c r="V20" s="51">
        <f t="shared" si="2"/>
        <v>0</v>
      </c>
      <c r="W20" s="51">
        <f t="shared" si="3"/>
        <v>0</v>
      </c>
      <c r="X20" s="92">
        <v>3</v>
      </c>
    </row>
    <row r="21" spans="1:24" ht="15.75" customHeight="1">
      <c r="A21" s="52">
        <v>14</v>
      </c>
      <c r="B21" s="53" t="s">
        <v>41</v>
      </c>
      <c r="C21" s="54" t="s">
        <v>38</v>
      </c>
      <c r="D21" s="55">
        <f t="shared" si="0"/>
        <v>1816</v>
      </c>
      <c r="E21" s="56">
        <f t="shared" si="4"/>
        <v>1816</v>
      </c>
      <c r="F21" s="94">
        <f t="shared" si="5"/>
        <v>13.280000000000001</v>
      </c>
      <c r="G21" s="57">
        <v>14</v>
      </c>
      <c r="H21" s="58">
        <v>1816</v>
      </c>
      <c r="I21" s="59">
        <v>917.2</v>
      </c>
      <c r="J21" s="60">
        <v>10.55</v>
      </c>
      <c r="K21" s="57"/>
      <c r="L21" s="58"/>
      <c r="M21" s="59"/>
      <c r="N21" s="60"/>
      <c r="O21" s="61"/>
      <c r="P21" s="57"/>
      <c r="Q21" s="58"/>
      <c r="R21" s="59"/>
      <c r="S21" s="60"/>
      <c r="U21" s="50">
        <f t="shared" si="1"/>
        <v>1816</v>
      </c>
      <c r="V21" s="51">
        <f t="shared" si="2"/>
        <v>0</v>
      </c>
      <c r="W21" s="51">
        <f t="shared" si="3"/>
        <v>0</v>
      </c>
      <c r="X21" s="92">
        <v>2</v>
      </c>
    </row>
    <row r="22" spans="1:24" ht="15.75" customHeight="1">
      <c r="A22" s="52">
        <v>15</v>
      </c>
      <c r="B22" s="53" t="s">
        <v>42</v>
      </c>
      <c r="C22" s="62" t="s">
        <v>38</v>
      </c>
      <c r="D22" s="55">
        <f t="shared" si="0"/>
        <v>1799</v>
      </c>
      <c r="E22" s="56">
        <f t="shared" si="4"/>
        <v>1799</v>
      </c>
      <c r="F22" s="94">
        <f t="shared" si="5"/>
        <v>12.195</v>
      </c>
      <c r="G22" s="57">
        <v>16</v>
      </c>
      <c r="H22" s="58">
        <v>1799</v>
      </c>
      <c r="I22" s="59">
        <v>908.6</v>
      </c>
      <c r="J22" s="60">
        <v>8.5</v>
      </c>
      <c r="K22" s="57"/>
      <c r="L22" s="58"/>
      <c r="M22" s="59"/>
      <c r="N22" s="60"/>
      <c r="O22" s="61"/>
      <c r="P22" s="57"/>
      <c r="Q22" s="58"/>
      <c r="R22" s="59"/>
      <c r="S22" s="60"/>
      <c r="U22" s="50">
        <f t="shared" si="1"/>
        <v>1799</v>
      </c>
      <c r="V22" s="51">
        <f t="shared" si="2"/>
        <v>0</v>
      </c>
      <c r="W22" s="51">
        <f t="shared" si="3"/>
        <v>0</v>
      </c>
      <c r="X22" s="92">
        <v>1</v>
      </c>
    </row>
    <row r="23" spans="1:23" ht="15.75" customHeight="1">
      <c r="A23" s="52">
        <v>16</v>
      </c>
      <c r="B23" s="53" t="s">
        <v>43</v>
      </c>
      <c r="C23" s="62" t="s">
        <v>34</v>
      </c>
      <c r="D23" s="55">
        <f t="shared" si="0"/>
        <v>1798</v>
      </c>
      <c r="E23" s="56">
        <f t="shared" si="4"/>
        <v>1798</v>
      </c>
      <c r="F23" s="94">
        <f t="shared" si="5"/>
        <v>11.190000000000001</v>
      </c>
      <c r="G23" s="57">
        <v>17</v>
      </c>
      <c r="H23" s="58">
        <v>1798</v>
      </c>
      <c r="I23" s="59">
        <v>908.1</v>
      </c>
      <c r="J23" s="60">
        <v>8.49</v>
      </c>
      <c r="K23" s="57"/>
      <c r="L23" s="58"/>
      <c r="M23" s="59"/>
      <c r="N23" s="60"/>
      <c r="O23" s="61"/>
      <c r="P23" s="57"/>
      <c r="Q23" s="58"/>
      <c r="R23" s="59"/>
      <c r="S23" s="60"/>
      <c r="U23" s="50">
        <f t="shared" si="1"/>
        <v>1798</v>
      </c>
      <c r="V23" s="51">
        <f t="shared" si="2"/>
        <v>0</v>
      </c>
      <c r="W23" s="51">
        <f t="shared" si="3"/>
        <v>0</v>
      </c>
    </row>
    <row r="24" spans="1:23" ht="15.75" customHeight="1">
      <c r="A24" s="52">
        <v>17</v>
      </c>
      <c r="B24" s="64" t="s">
        <v>44</v>
      </c>
      <c r="C24" s="54" t="s">
        <v>45</v>
      </c>
      <c r="D24" s="55">
        <f t="shared" si="0"/>
        <v>1785</v>
      </c>
      <c r="E24" s="56">
        <f t="shared" si="4"/>
        <v>1785</v>
      </c>
      <c r="F24" s="94">
        <f t="shared" si="5"/>
        <v>11.125</v>
      </c>
      <c r="G24" s="57"/>
      <c r="H24" s="58"/>
      <c r="I24" s="59"/>
      <c r="J24" s="60"/>
      <c r="K24" s="57">
        <v>10</v>
      </c>
      <c r="L24" s="58">
        <v>1785</v>
      </c>
      <c r="M24" s="59">
        <v>901.5</v>
      </c>
      <c r="N24" s="60">
        <v>13.25</v>
      </c>
      <c r="O24" s="61"/>
      <c r="P24" s="57"/>
      <c r="Q24" s="58"/>
      <c r="R24" s="59"/>
      <c r="S24" s="60"/>
      <c r="U24" s="50">
        <f t="shared" si="1"/>
        <v>0</v>
      </c>
      <c r="V24" s="51">
        <f t="shared" si="2"/>
        <v>1785</v>
      </c>
      <c r="W24" s="51">
        <f t="shared" si="3"/>
        <v>0</v>
      </c>
    </row>
    <row r="25" spans="1:23" ht="15.75" customHeight="1">
      <c r="A25" s="52">
        <v>18</v>
      </c>
      <c r="B25" s="53" t="s">
        <v>46</v>
      </c>
      <c r="C25" s="54" t="s">
        <v>47</v>
      </c>
      <c r="D25" s="55">
        <f>LARGE(U25:W25,1)+LARGE(U25:W25,2)</f>
        <v>1755</v>
      </c>
      <c r="E25" s="56">
        <f t="shared" si="4"/>
        <v>1755</v>
      </c>
      <c r="F25" s="94">
        <f t="shared" si="5"/>
        <v>10.975000000000001</v>
      </c>
      <c r="G25" s="57">
        <v>19</v>
      </c>
      <c r="H25" s="58">
        <v>1755</v>
      </c>
      <c r="I25" s="59">
        <v>886.4</v>
      </c>
      <c r="J25" s="60">
        <v>8.35</v>
      </c>
      <c r="K25" s="57"/>
      <c r="L25" s="58"/>
      <c r="M25" s="59"/>
      <c r="N25" s="60"/>
      <c r="O25" s="61"/>
      <c r="P25" s="57"/>
      <c r="Q25" s="58"/>
      <c r="R25" s="59"/>
      <c r="S25" s="60"/>
      <c r="U25" s="50">
        <f>H25</f>
        <v>1755</v>
      </c>
      <c r="V25" s="51">
        <f>L25</f>
        <v>0</v>
      </c>
      <c r="W25" s="51">
        <f>Q25</f>
        <v>0</v>
      </c>
    </row>
    <row r="26" spans="1:23" ht="15.75" customHeight="1">
      <c r="A26" s="52">
        <v>19</v>
      </c>
      <c r="B26" s="53" t="s">
        <v>48</v>
      </c>
      <c r="C26" s="62" t="s">
        <v>49</v>
      </c>
      <c r="D26" s="55">
        <f t="shared" si="0"/>
        <v>1633</v>
      </c>
      <c r="E26" s="56">
        <f t="shared" si="4"/>
        <v>1633</v>
      </c>
      <c r="F26" s="94">
        <f t="shared" si="5"/>
        <v>10.364999999999998</v>
      </c>
      <c r="G26" s="57">
        <v>20</v>
      </c>
      <c r="H26" s="58">
        <v>1633</v>
      </c>
      <c r="I26" s="59">
        <v>824.7</v>
      </c>
      <c r="J26" s="60">
        <v>7.94</v>
      </c>
      <c r="K26" s="57"/>
      <c r="L26" s="58"/>
      <c r="M26" s="59"/>
      <c r="N26" s="60"/>
      <c r="O26" s="61"/>
      <c r="P26" s="57"/>
      <c r="Q26" s="58"/>
      <c r="R26" s="59"/>
      <c r="S26" s="60"/>
      <c r="U26" s="50">
        <f t="shared" si="1"/>
        <v>1633</v>
      </c>
      <c r="V26" s="51">
        <f t="shared" si="2"/>
        <v>0</v>
      </c>
      <c r="W26" s="51">
        <f t="shared" si="3"/>
        <v>0</v>
      </c>
    </row>
    <row r="27" spans="1:23" ht="15.75" customHeight="1">
      <c r="A27" s="52">
        <v>20</v>
      </c>
      <c r="B27" s="53" t="s">
        <v>50</v>
      </c>
      <c r="C27" s="54" t="s">
        <v>51</v>
      </c>
      <c r="D27" s="55">
        <f t="shared" si="0"/>
        <v>1479</v>
      </c>
      <c r="E27" s="56">
        <f t="shared" si="4"/>
        <v>1479</v>
      </c>
      <c r="F27" s="94">
        <f t="shared" si="5"/>
        <v>9.594999999999999</v>
      </c>
      <c r="G27" s="57">
        <v>21</v>
      </c>
      <c r="H27" s="58">
        <v>1479</v>
      </c>
      <c r="I27" s="59">
        <v>747</v>
      </c>
      <c r="J27" s="60">
        <v>7.43</v>
      </c>
      <c r="K27" s="57"/>
      <c r="L27" s="58"/>
      <c r="M27" s="59"/>
      <c r="N27" s="60"/>
      <c r="O27" s="61"/>
      <c r="P27" s="57"/>
      <c r="Q27" s="58"/>
      <c r="R27" s="59"/>
      <c r="S27" s="60"/>
      <c r="U27" s="50">
        <f t="shared" si="1"/>
        <v>1479</v>
      </c>
      <c r="V27" s="51">
        <f t="shared" si="2"/>
        <v>0</v>
      </c>
      <c r="W27" s="51">
        <f t="shared" si="3"/>
        <v>0</v>
      </c>
    </row>
    <row r="28" spans="1:23" ht="15.75" customHeight="1">
      <c r="A28" s="52">
        <v>21</v>
      </c>
      <c r="B28" s="64" t="s">
        <v>52</v>
      </c>
      <c r="C28" s="54" t="s">
        <v>38</v>
      </c>
      <c r="D28" s="55">
        <f t="shared" si="0"/>
        <v>1423</v>
      </c>
      <c r="E28" s="56">
        <f t="shared" si="4"/>
        <v>1423</v>
      </c>
      <c r="F28" s="94">
        <f t="shared" si="5"/>
        <v>9.315000000000001</v>
      </c>
      <c r="G28" s="57">
        <v>22</v>
      </c>
      <c r="H28" s="58">
        <v>1423</v>
      </c>
      <c r="I28" s="59">
        <v>718.7</v>
      </c>
      <c r="J28" s="60">
        <v>7.24</v>
      </c>
      <c r="K28" s="57"/>
      <c r="L28" s="58"/>
      <c r="M28" s="59"/>
      <c r="N28" s="60"/>
      <c r="O28" s="61"/>
      <c r="P28" s="57"/>
      <c r="Q28" s="58"/>
      <c r="R28" s="59"/>
      <c r="S28" s="60"/>
      <c r="U28" s="50">
        <f t="shared" si="1"/>
        <v>1423</v>
      </c>
      <c r="V28" s="51">
        <f t="shared" si="2"/>
        <v>0</v>
      </c>
      <c r="W28" s="51">
        <f t="shared" si="3"/>
        <v>0</v>
      </c>
    </row>
    <row r="29" spans="1:23" ht="15.75" customHeight="1" thickBot="1">
      <c r="A29" s="65">
        <v>22</v>
      </c>
      <c r="B29" s="66" t="s">
        <v>53</v>
      </c>
      <c r="C29" s="67" t="s">
        <v>38</v>
      </c>
      <c r="D29" s="68">
        <f t="shared" si="0"/>
        <v>854</v>
      </c>
      <c r="E29" s="69">
        <f t="shared" si="4"/>
        <v>854</v>
      </c>
      <c r="F29" s="95">
        <f t="shared" si="5"/>
        <v>6.47</v>
      </c>
      <c r="G29" s="70">
        <v>25</v>
      </c>
      <c r="H29" s="71">
        <v>854</v>
      </c>
      <c r="I29" s="72">
        <v>431.3</v>
      </c>
      <c r="J29" s="73">
        <v>5.35</v>
      </c>
      <c r="K29" s="70"/>
      <c r="L29" s="71"/>
      <c r="M29" s="72"/>
      <c r="N29" s="73"/>
      <c r="O29" s="74"/>
      <c r="P29" s="70"/>
      <c r="Q29" s="71"/>
      <c r="R29" s="72"/>
      <c r="S29" s="73"/>
      <c r="U29" s="50">
        <f t="shared" si="1"/>
        <v>854</v>
      </c>
      <c r="V29" s="51">
        <f t="shared" si="2"/>
        <v>0</v>
      </c>
      <c r="W29" s="51">
        <f t="shared" si="3"/>
        <v>0</v>
      </c>
    </row>
    <row r="30" spans="1:23" s="20" customFormat="1" ht="15.75" customHeight="1">
      <c r="A30" s="7"/>
      <c r="S30" s="9"/>
      <c r="U30" s="21"/>
      <c r="V30" s="21"/>
      <c r="W30" s="21"/>
    </row>
    <row r="31" spans="1:23" s="20" customFormat="1" ht="15.75" customHeight="1">
      <c r="A31" s="7"/>
      <c r="C31" s="75"/>
      <c r="G31" s="76"/>
      <c r="J31" s="9"/>
      <c r="S31" s="9"/>
      <c r="U31" s="21"/>
      <c r="V31" s="21"/>
      <c r="W31" s="21"/>
    </row>
    <row r="32" spans="1:23" s="20" customFormat="1" ht="15.75" customHeight="1">
      <c r="A32" s="7"/>
      <c r="S32" s="9"/>
      <c r="U32" s="21"/>
      <c r="V32" s="21"/>
      <c r="W32" s="21"/>
    </row>
    <row r="33" spans="1:23" s="20" customFormat="1" ht="15.75" customHeight="1">
      <c r="A33" s="7"/>
      <c r="D33" s="77"/>
      <c r="E33" s="77"/>
      <c r="F33" s="77"/>
      <c r="M33" s="77"/>
      <c r="N33" s="9"/>
      <c r="O33" s="77"/>
      <c r="R33" s="77"/>
      <c r="S33" s="9"/>
      <c r="U33" s="21"/>
      <c r="V33" s="21"/>
      <c r="W33" s="21"/>
    </row>
    <row r="34" spans="1:23" s="20" customFormat="1" ht="15.75" customHeight="1">
      <c r="A34" s="7"/>
      <c r="D34" s="77"/>
      <c r="E34" s="77"/>
      <c r="F34" s="77"/>
      <c r="M34" s="77"/>
      <c r="N34" s="9"/>
      <c r="O34" s="77"/>
      <c r="R34" s="77"/>
      <c r="S34" s="9"/>
      <c r="U34" s="21"/>
      <c r="V34" s="21"/>
      <c r="W34" s="21"/>
    </row>
    <row r="35" spans="1:23" s="20" customFormat="1" ht="15.75" customHeight="1">
      <c r="A35" s="7"/>
      <c r="I35" s="77"/>
      <c r="J35" s="9"/>
      <c r="M35" s="77"/>
      <c r="N35" s="9"/>
      <c r="O35" s="77"/>
      <c r="R35" s="77"/>
      <c r="S35" s="9"/>
      <c r="U35" s="21"/>
      <c r="V35" s="21"/>
      <c r="W35" s="21"/>
    </row>
    <row r="36" spans="1:23" s="20" customFormat="1" ht="15.75" customHeight="1">
      <c r="A36" s="7"/>
      <c r="I36" s="77"/>
      <c r="J36" s="9"/>
      <c r="M36" s="77"/>
      <c r="N36" s="9"/>
      <c r="O36" s="77"/>
      <c r="R36" s="77"/>
      <c r="S36" s="9"/>
      <c r="U36" s="21"/>
      <c r="V36" s="21"/>
      <c r="W36" s="21"/>
    </row>
    <row r="37" spans="1:23" s="20" customFormat="1" ht="15.75" customHeight="1">
      <c r="A37" s="7"/>
      <c r="D37" s="9"/>
      <c r="E37" s="9"/>
      <c r="F37" s="9"/>
      <c r="I37" s="77"/>
      <c r="J37" s="9"/>
      <c r="M37" s="77"/>
      <c r="N37" s="9"/>
      <c r="O37" s="77"/>
      <c r="R37" s="77"/>
      <c r="S37" s="9"/>
      <c r="U37" s="21"/>
      <c r="V37" s="21"/>
      <c r="W37" s="21"/>
    </row>
    <row r="38" spans="1:23" s="20" customFormat="1" ht="15.75" customHeight="1">
      <c r="A38" s="7"/>
      <c r="D38" s="9"/>
      <c r="E38" s="9"/>
      <c r="F38" s="9"/>
      <c r="I38" s="77"/>
      <c r="J38" s="9"/>
      <c r="M38" s="77"/>
      <c r="N38" s="9"/>
      <c r="O38" s="77"/>
      <c r="R38" s="77"/>
      <c r="S38" s="9"/>
      <c r="U38" s="21"/>
      <c r="V38" s="21"/>
      <c r="W38" s="21"/>
    </row>
    <row r="39" spans="1:23" s="20" customFormat="1" ht="15.75" customHeight="1">
      <c r="A39" s="7"/>
      <c r="D39" s="9"/>
      <c r="E39" s="9"/>
      <c r="F39" s="9"/>
      <c r="I39" s="77"/>
      <c r="J39" s="9"/>
      <c r="M39" s="77"/>
      <c r="N39" s="9"/>
      <c r="O39" s="77"/>
      <c r="R39" s="77"/>
      <c r="S39" s="9"/>
      <c r="U39" s="21"/>
      <c r="V39" s="21"/>
      <c r="W39" s="21"/>
    </row>
    <row r="40" spans="1:23" s="20" customFormat="1" ht="15.75" customHeight="1">
      <c r="A40" s="7"/>
      <c r="D40" s="9"/>
      <c r="E40" s="9"/>
      <c r="F40" s="9"/>
      <c r="I40" s="77"/>
      <c r="J40" s="9"/>
      <c r="M40" s="77"/>
      <c r="N40" s="9"/>
      <c r="O40" s="77"/>
      <c r="R40" s="77"/>
      <c r="S40" s="9"/>
      <c r="U40" s="21"/>
      <c r="V40" s="21"/>
      <c r="W40" s="21"/>
    </row>
  </sheetData>
  <mergeCells count="12">
    <mergeCell ref="G5:J5"/>
    <mergeCell ref="K6:N6"/>
    <mergeCell ref="K5:N5"/>
    <mergeCell ref="P5:S5"/>
    <mergeCell ref="P6:S6"/>
    <mergeCell ref="G6:J6"/>
    <mergeCell ref="G4:J4"/>
    <mergeCell ref="K4:N4"/>
    <mergeCell ref="P4:S4"/>
    <mergeCell ref="P3:S3"/>
    <mergeCell ref="G3:J3"/>
    <mergeCell ref="K3:N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Rusznák Miklós</dc:creator>
  <cp:keywords/>
  <dc:description/>
  <cp:lastModifiedBy>Rusznák Miklós</cp:lastModifiedBy>
  <cp:lastPrinted>2005-09-11T22:31:37Z</cp:lastPrinted>
  <dcterms:created xsi:type="dcterms:W3CDTF">2005-09-11T22:05:42Z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